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93" documentId="120_S{2AC9BD13-BADA-5192-A53E-5A8FF88502F6}" xr6:coauthVersionLast="47" xr6:coauthVersionMax="47" xr10:uidLastSave="{A8855CFB-8DE6-4051-B89A-F756767924AE}"/>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<sst xmlns="http://schemas.openxmlformats.org/spreadsheetml/2006/main" count="180297" uniqueCount="39133">
  <si>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</si>
  <si>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</si>
  <si>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</si>
  <si>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</si>
  <si>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</si>
  <si>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</si>
  <si>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</si>
  <si>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</si>
  <si>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</si>
  <si>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</si>
  <si>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</si>
  <si>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</si>
  <si>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</si>
  <si>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</si>
  <si>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</si>
  <si>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</si>
  <si>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</si>
  <si>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</si>
  <si>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</si>
  <si>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</si>
  <si>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</si>
  <si>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</si>
  <si>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</si>
  <si>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</si>
  <si>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</si>
  <si>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</si>
  <si>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</si>
  <si>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</si>
  <si>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</si>
  <si>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</si>
  <si>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</si>
  <si>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</si>
  <si>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</si>
  <si>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</si>
  <si>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</si>
  <si>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</si>
  <si>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</si>
  <si>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</si>
  <si>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</si>
  <si>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</si>
  <si>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</si>
  <si>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</si>
  <si>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</si>
  <si>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</si>
  <si>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</si>
  <si>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</si>
  <si>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</si>
  <si>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</si>
  <si>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</si>
  <si>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</si>
  <si>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</si>
  <si>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</si>
  <si>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</si>
  <si>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</si>
  <si>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</si>
  <si>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</si>
  <si>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</si>
  <si>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</si>
  <si>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</si>
  <si>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</si>
  <si>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</si>
  <si>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</si>
  <si>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</si>
  <si>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</si>
  <si>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</si>
  <si>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</si>
  <si>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</si>
  <si>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</si>
  <si>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</si>
  <si>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</si>
  <si>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</si>
  <si>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</si>
  <si>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</si>
  <si>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</si>
  <si>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</si>
  <si>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</si>
  <si>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</si>
  <si>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</si>
  <si>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</si>
  <si>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</si>
  <si>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</si>
  <si>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</si>
  <si>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</si>
  <si>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</si>
  <si>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</si>
  <si>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</si>
  <si>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</si>
  <si>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</si>
  <si>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</si>
  <si>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</si>
  <si>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</si>
  <si>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</si>
  <si>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</si>
  <si>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</si>
  <si>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</si>
  <si>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</si>
  <si>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</si>
  <si>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</si>
  <si>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</si>
  <si>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</si>
  <si>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</si>
  <si>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</si>
  <si>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</si>
  <si>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</si>
  <si>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</si>
  <si>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</si>
  <si>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</si>
  <si>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</si>
  <si>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</si>
  <si>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</si>
  <si>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</si>
  <si>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</si>
  <si>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</si>
  <si>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</si>
  <si>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</si>
  <si>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</si>
  <si>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</si>
  <si>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</si>
  <si>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</si>
  <si>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</si>
  <si>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</si>
  <si>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</si>
  <si>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</si>
  <si>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</si>
  <si>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</si>
  <si>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</si>
  <si>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</si>
  <si>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</si>
  <si>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</si>
  <si>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</si>
  <si>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</si>
  <si>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</si>
  <si>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</si>
  <si>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</si>
  <si>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</si>
  <si>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</si>
  <si>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</si>
  <si>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</si>
  <si>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</si>
  <si>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</si>
  <si>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</si>
  <si>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</si>
  <si>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</si>
  <si>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</si>
  <si>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</si>
  <si>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</si>
  <si>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</si>
  <si>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</si>
  <si>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</si>
  <si>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</si>
  <si>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</si>
  <si>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</si>
  <si>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</si>
  <si>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</si>
  <si>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</si>
  <si>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</si>
  <si>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</si>
  <si>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</si>
  <si>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</si>
  <si>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</si>
  <si>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</si>
  <si>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</si>
  <si>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</si>
  <si>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</si>
  <si>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</si>
  <si>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</si>
  <si>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</si>
  <si>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</si>
  <si>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</si>
  <si>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</si>
  <si>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</si>
  <si>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</si>
  <si>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</si>
  <si>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</si>
  <si>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</si>
  <si>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</si>
  <si>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</si>
  <si>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</si>
  <si>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</si>
  <si>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</si>
  <si>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</si>
  <si>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</si>
  <si>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</si>
  <si>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</si>
  <si>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</si>
  <si>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</si>
  <si>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</si>
  <si>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</si>
  <si>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</si>
  <si>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</si>
  <si>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</si>
  <si>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</si>
  <si>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</si>
  <si>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</si>
  <si>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</si>
  <si>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</si>
  <si>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</si>
  <si>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</si>
  <si>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</si>
  <si>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</si>
  <si>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</si>
  <si>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</si>
  <si>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</si>
  <si>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</si>
  <si>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</si>
  <si>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</si>
  <si>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</si>
  <si>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</si>
  <si>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</si>
  <si>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</si>
  <si>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</si>
  <si>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</si>
  <si>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</si>
  <si>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</si>
  <si>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</si>
  <si>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</si>
  <si>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</si>
  <si>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</si>
  <si>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</si>
  <si>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</si>
  <si>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</si>
  <si>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</si>
  <si>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</si>
  <si>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</si>
  <si>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</si>
  <si>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</si>
  <si>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</si>
  <si>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</si>
  <si>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</si>
  <si>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</si>
  <si>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</si>
  <si>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</si>
  <si>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</si>
  <si>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</si>
  <si>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</si>
  <si>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</si>
  <si>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</si>
  <si>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</si>
  <si>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</si>
  <si>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</si>
  <si>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</si>
  <si>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</si>
  <si>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</si>
  <si>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</si>
  <si>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</si>
  <si>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</si>
  <si>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</si>
  <si>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</si>
  <si>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</si>
  <si>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</si>
  <si>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</si>
  <si>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</si>
  <si>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</si>
  <si>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</si>
  <si>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</si>
  <si>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</si>
  <si>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</si>
  <si>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</si>
  <si>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</si>
  <si>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</si>
  <si>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</si>
  <si>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</si>
  <si>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</si>
  <si>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</si>
  <si>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</si>
  <si>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</si>
  <si>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</si>
  <si>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</si>
  <si>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</si>
  <si>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</si>
  <si>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</si>
  <si>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</si>
  <si>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</si>
  <si>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</si>
  <si>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</si>
  <si>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</si>
  <si>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</si>
  <si>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</si>
  <si>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</si>
  <si>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</si>
  <si>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</si>
  <si>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</si>
  <si>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</si>
  <si>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</si>
  <si>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</si>
  <si>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</si>
  <si>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</si>
  <si>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</si>
  <si>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</si>
  <si>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</si>
  <si>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</si>
  <si>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</si>
  <si>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</si>
  <si>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</si>
  <si>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</si>
  <si>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</si>
  <si>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</si>
  <si>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</si>
  <si>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</si>
  <si>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</si>
  <si>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</si>
  <si>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</si>
  <si>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</si>
  <si>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</si>
  <si>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</si>
  <si>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</si>
  <si>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</si>
  <si>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</si>
  <si>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</si>
  <si>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</si>
  <si>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</si>
  <si>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</si>
  <si>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</si>
  <si>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</si>
  <si>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</si>
  <si>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</si>
  <si>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</si>
  <si>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</si>
  <si>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</si>
  <si>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</si>
  <si>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</si>
  <si>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</si>
  <si>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</si>
  <si>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</si>
  <si>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</si>
  <si>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</si>
  <si>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</si>
  <si>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</si>
  <si>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</si>
  <si>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</si>
  <si>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</si>
  <si>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</si>
  <si>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</si>
  <si>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</si>
  <si>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</si>
  <si>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</si>
  <si>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</si>
  <si>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</si>
  <si>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</si>
  <si>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</si>
  <si>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</si>
  <si>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</si>
  <si>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</si>
  <si>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</si>
  <si>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</si>
  <si>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</si>
  <si>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</si>
  <si>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</si>
  <si>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</si>
  <si>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</si>
  <si>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</si>
  <si>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</si>
  <si>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</si>
  <si>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</si>
  <si>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</si>
  <si>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</si>
  <si>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</si>
  <si>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</si>
  <si>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</si>
  <si>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</si>
  <si>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</si>
  <si>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</si>
  <si>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</si>
  <si>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</si>
  <si>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</si>
  <si>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</si>
  <si>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</si>
  <si>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</si>
  <si>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</si>
  <si>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</si>
  <si>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</si>
  <si>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</si>
  <si>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</si>
  <si>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</si>
  <si>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</si>
  <si>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</si>
  <si>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</si>
  <si>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</si>
  <si>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</si>
  <si>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</si>
  <si>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</si>
  <si>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</si>
  <si>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</si>
  <si>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</si>
  <si>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</si>
  <si>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</si>
  <si>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</si>
  <si>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</si>
  <si>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</si>
  <si>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</si>
  <si>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</si>
  <si>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</si>
  <si>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</si>
  <si>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</si>
  <si>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</si>
  <si>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</si>
  <si>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</si>
  <si>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</si>
  <si>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</si>
  <si>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</si>
  <si>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</si>
  <si>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</si>
  <si>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</si>
  <si>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</si>
  <si>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</si>
  <si>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</si>
  <si>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</si>
  <si>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</si>
  <si>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</si>
  <si>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</si>
  <si>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</si>
  <si>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</si>
  <si>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</si>
  <si>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</si>
  <si>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</si>
  <si>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</si>
  <si>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</si>
  <si>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</si>
  <si>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</si>
  <si>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</si>
  <si>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</si>
  <si>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</si>
  <si>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</si>
  <si>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</si>
  <si>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</si>
  <si>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</si>
  <si>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</si>
  <si>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</si>
  <si>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</si>
  <si>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</si>
  <si>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</si>
  <si>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</si>
  <si>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</si>
  <si>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</si>
  <si>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</si>
  <si>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</si>
  <si>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</si>
  <si>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</si>
  <si>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</si>
  <si>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</si>
  <si>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</si>
  <si>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</si>
  <si>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</si>
  <si>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</si>
  <si>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</si>
  <si>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</si>
  <si>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</si>
  <si>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</si>
  <si>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</si>
  <si>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</si>
  <si>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</si>
  <si>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</si>
  <si>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</si>
  <si>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</si>
  <si>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</si>
  <si>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</si>
  <si>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</si>
  <si>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</si>
  <si>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</si>
  <si>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</si>
  <si>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</si>
  <si>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</si>
  <si>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</si>
  <si>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</si>
  <si>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</si>
  <si>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</si>
  <si>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</si>
  <si>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</si>
  <si>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</si>
  <si>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</si>
  <si>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</si>
  <si>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</si>
  <si>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</si>
  <si>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</si>
  <si>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</si>
  <si>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</si>
  <si>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</si>
  <si>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</si>
  <si>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</si>
  <si>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</si>
  <si>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</si>
  <si>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</si>
  <si>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</si>
  <si>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</si>
  <si>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</si>
  <si>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</si>
  <si>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</si>
  <si>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</si>
  <si>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</si>
  <si>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</si>
  <si>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</si>
  <si>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</si>
  <si>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</si>
  <si>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</si>
  <si>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</si>
  <si>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</si>
  <si>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</si>
  <si>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</si>
  <si>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</si>
  <si>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</si>
  <si>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</si>
  <si>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</si>
  <si>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</si>
  <si>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</si>
  <si>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</si>
  <si>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</si>
  <si>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</si>
  <si>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</si>
  <si>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</si>
  <si>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</si>
  <si>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</si>
  <si>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</si>
  <si>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</si>
  <si>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</si>
  <si>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</si>
  <si>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</si>
  <si>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</si>
  <si>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</si>
  <si>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</si>
  <si>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</si>
  <si>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</si>
  <si>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</si>
  <si>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</si>
  <si>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</si>
  <si>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</si>
  <si>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</si>
  <si>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</si>
  <si>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</si>
  <si>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</si>
  <si>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</si>
  <si>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</si>
  <si>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</si>
  <si>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</si>
  <si>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</si>
  <si>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</si>
  <si>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</si>
  <si>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</si>
  <si>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</si>
  <si>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</si>
  <si>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</si>
  <si>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</si>
  <si>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</si>
  <si>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</si>
  <si>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</si>
  <si>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</si>
  <si>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</si>
  <si>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</si>
  <si>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</si>
  <si>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</si>
  <si>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</si>
  <si>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</si>
  <si>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</si>
  <si>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</si>
  <si>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</si>
  <si>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</si>
  <si>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</si>
  <si>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</si>
  <si>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</si>
  <si>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</si>
  <si>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</si>
  <si>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</si>
  <si>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</si>
  <si>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</si>
  <si>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</si>
  <si>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</si>
  <si>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</si>
  <si>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</si>
  <si>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</si>
  <si>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</si>
  <si>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</si>
  <si>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</si>
  <si>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</si>
  <si>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</si>
  <si>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</si>
  <si>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</si>
  <si>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</si>
  <si>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</si>
  <si>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</si>
  <si>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</si>
  <si>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</si>
  <si>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</si>
  <si>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</si>
  <si>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</si>
  <si>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</si>
  <si>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</si>
  <si>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</si>
  <si>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</si>
  <si>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</si>
  <si>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</si>
  <si>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</si>
  <si>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</si>
  <si>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</si>
  <si>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</si>
  <si>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</si>
  <si>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</si>
  <si>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</si>
  <si>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</si>
  <si>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</si>
  <si>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</si>
  <si>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</si>
  <si>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</si>
  <si>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</si>
  <si>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</si>
  <si>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</si>
  <si>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</si>
  <si>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</si>
  <si>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</si>
  <si>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</si>
  <si>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</si>
  <si>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</si>
  <si>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</si>
  <si>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</si>
  <si>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</si>
  <si>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</si>
  <si>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</si>
  <si>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</si>
  <si>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</si>
  <si>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</si>
  <si>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</si>
  <si>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</si>
  <si>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</si>
  <si>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</si>
  <si>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</si>
  <si>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</si>
  <si>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</si>
  <si>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</si>
  <si>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</si>
  <si>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</si>
  <si>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</si>
  <si>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</si>
  <si>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</si>
  <si>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</si>
  <si>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</si>
  <si>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</si>
  <si>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</si>
  <si>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</si>
  <si>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</si>
  <si>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</si>
  <si>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</si>
  <si>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</si>
  <si>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</si>
  <si>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</si>
  <si>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</si>
  <si>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</si>
  <si>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</si>
  <si>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</si>
  <si>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</si>
  <si>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</si>
  <si>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</si>
  <si>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</si>
  <si>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</si>
  <si>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</si>
  <si>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</si>
  <si>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</si>
  <si>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</si>
  <si>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</si>
  <si>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</si>
  <si>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</si>
  <si>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</si>
  <si>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</si>
  <si>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</si>
  <si>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</si>
  <si>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</si>
  <si>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</si>
  <si>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</si>
  <si>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</si>
  <si>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</si>
  <si>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</si>
  <si>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</si>
  <si>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</si>
  <si>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</si>
  <si>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</si>
  <si>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</si>
  <si>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</si>
  <si>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</si>
  <si>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</si>
  <si>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</si>
  <si>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</si>
  <si>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</si>
  <si>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</si>
  <si>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</si>
  <si>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</si>
  <si>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</si>
  <si>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</si>
  <si>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</si>
  <si>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</si>
  <si>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</si>
  <si>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</si>
  <si>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</si>
  <si>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</si>
  <si>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</si>
  <si>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</si>
  <si>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</si>
  <si>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</si>
  <si>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</si>
  <si>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</si>
  <si>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</si>
  <si>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</si>
  <si>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</si>
  <si>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</si>
  <si>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</si>
  <si>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</si>
  <si>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</si>
  <si>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</si>
  <si>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</si>
  <si>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</si>
  <si>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</si>
  <si>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</si>
  <si>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</si>
  <si>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</si>
  <si>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</si>
  <si>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</si>
  <si>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</si>
  <si>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</si>
  <si>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</si>
  <si>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</si>
  <si>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</si>
  <si>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</si>
  <si>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</si>
  <si>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</si>
  <si>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</si>
  <si>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</si>
  <si>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</si>
  <si>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</si>
  <si>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</si>
  <si>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</si>
  <si>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</si>
  <si>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</si>
  <si>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</si>
  <si>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</si>
  <si>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</si>
  <si>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</si>
  <si>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</si>
  <si>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</si>
  <si>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</si>
  <si>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</si>
  <si>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</si>
  <si>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</si>
  <si>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</si>
  <si>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</si>
  <si>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</si>
  <si>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</si>
  <si>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</si>
  <si>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</si>
  <si>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</si>
  <si>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</si>
  <si>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</si>
  <si>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</si>
  <si>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</si>
  <si>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</si>
  <si>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</si>
  <si>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</si>
  <si>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</si>
  <si>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</si>
  <si>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</si>
  <si>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</si>
  <si>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</si>
  <si>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</si>
  <si>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</si>
  <si>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</si>
  <si>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</si>
  <si>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</si>
  <si>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</si>
  <si>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</si>
  <si>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</si>
  <si>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</si>
  <si>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</si>
  <si>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</si>
  <si>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</si>
  <si>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</si>
  <si>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</si>
  <si>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</si>
  <si>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</si>
  <si>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</si>
  <si>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</si>
  <si>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</si>
  <si>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</si>
  <si>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</si>
  <si>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</si>
  <si>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</si>
  <si>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</si>
  <si>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</si>
  <si>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</si>
  <si>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</si>
  <si>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</si>
  <si>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</si>
  <si>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</si>
  <si>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</si>
  <si>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</si>
  <si>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</si>
  <si>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</si>
  <si>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</si>
  <si>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</si>
  <si>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</si>
  <si>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</si>
  <si>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</si>
  <si>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</si>
  <si>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</si>
  <si>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</si>
  <si>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</si>
  <si>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</si>
  <si>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</si>
  <si>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</si>
  <si>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</si>
  <si>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</si>
  <si>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</si>
  <si>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</si>
  <si>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</si>
  <si>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</si>
  <si>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</si>
  <si>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</si>
  <si>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</si>
  <si>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</si>
  <si>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</si>
  <si>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</si>
  <si>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</si>
  <si>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</si>
  <si>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</si>
  <si>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</si>
  <si>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</si>
  <si>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</si>
  <si>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</si>
  <si>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</si>
  <si>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</si>
  <si>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</si>
  <si>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</si>
  <si>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</si>
  <si>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</si>
  <si>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</si>
  <si>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</si>
  <si>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</si>
  <si>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</si>
  <si>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</si>
  <si>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</si>
  <si>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</si>
  <si>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</si>
  <si>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</si>
  <si>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</si>
  <si>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</si>
  <si>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</si>
  <si>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</si>
  <si>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</si>
  <si>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</si>
  <si>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</si>
  <si>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</si>
  <si>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</si>
  <si>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</si>
  <si>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</si>
  <si>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</si>
  <si>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</si>
  <si>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</si>
  <si>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</si>
  <si>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</si>
  <si>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</si>
  <si>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</si>
  <si>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</si>
  <si>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</si>
  <si>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</si>
  <si>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</si>
  <si>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</si>
  <si>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</si>
  <si>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</si>
  <si>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</si>
  <si>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</si>
  <si>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</si>
  <si>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</si>
  <si>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</si>
  <si>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</si>
  <si>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</si>
  <si>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</si>
  <si>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</si>
  <si>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</si>
  <si>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</si>
  <si>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</si>
  <si>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</si>
  <si>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</si>
  <si>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</si>
  <si>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</si>
  <si>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</si>
  <si>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</si>
  <si>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</si>
  <si>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</si>
  <si>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</si>
  <si>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</si>
  <si>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</si>
  <si>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</si>
  <si>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</si>
  <si>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</si>
  <si>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</si>
  <si>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</si>
  <si>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</si>
  <si>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</si>
  <si>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</si>
  <si>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</si>
  <si>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</si>
  <si>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</si>
  <si>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</si>
  <si>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</si>
  <si>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</si>
  <si>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</si>
  <si>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</si>
  <si>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</si>
  <si>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</si>
  <si>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</si>
  <si>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</si>
  <si>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</si>
  <si>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</si>
  <si>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</si>
  <si>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</si>
  <si>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</si>
  <si>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</si>
  <si>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</si>
  <si>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</si>
  <si>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</si>
  <si>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</si>
  <si>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</si>
  <si>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</si>
  <si>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</si>
  <si>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</si>
  <si>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</si>
  <si>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</si>
  <si>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</si>
  <si>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</si>
  <si>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</si>
  <si>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</si>
  <si>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</si>
  <si>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</si>
  <si>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</si>
  <si>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</si>
  <si>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</si>
  <si>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</si>
  <si>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</si>
  <si>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</si>
  <si>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</si>
  <si>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</si>
  <si>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</si>
  <si>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</si>
  <si>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</si>
  <si>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</si>
  <si>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</si>
  <si>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</si>
  <si>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</si>
  <si>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</si>
  <si>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</si>
  <si>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</si>
  <si>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</si>
  <si>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</si>
  <si>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</si>
  <si>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</si>
  <si>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</si>
  <si>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</si>
  <si>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</si>
  <si>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</si>
  <si>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</si>
  <si>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</si>
  <si>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</si>
  <si>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</si>
  <si>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</si>
  <si>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</si>
  <si>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</si>
  <si>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</si>
  <si>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</si>
  <si>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</si>
  <si>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</si>
  <si>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</si>
  <si>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</si>
  <si>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</si>
  <si>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</si>
  <si>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</si>
  <si>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</si>
  <si>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</si>
  <si>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</si>
  <si>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</si>
  <si>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</si>
  <si>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</si>
  <si>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</si>
  <si>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</si>
  <si>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</si>
  <si>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</si>
  <si>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</si>
  <si>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</si>
  <si>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</si>
  <si>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</si>
  <si>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</si>
  <si>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</si>
  <si>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</si>
  <si>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</si>
  <si>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</si>
  <si>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</si>
  <si>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</si>
  <si>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</si>
  <si>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</si>
  <si>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</si>
  <si>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</si>
  <si>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</si>
  <si>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</si>
  <si>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</si>
  <si>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</si>
  <si>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</si>
  <si>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</si>
  <si>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</si>
  <si>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</si>
  <si>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</si>
  <si>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</si>
  <si>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</si>
  <si>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</si>
  <si>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</si>
  <si>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</si>
  <si>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</si>
  <si>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</si>
  <si>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</si>
  <si>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</si>
  <si>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</si>
  <si>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</si>
  <si>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</si>
  <si>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</si>
  <si>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</si>
  <si>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</si>
  <si>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</si>
  <si>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</si>
  <si>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</si>
  <si>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</si>
  <si>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</si>
  <si>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</si>
  <si>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</si>
  <si>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</si>
  <si>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</si>
  <si>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</si>
  <si>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</si>
  <si>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</si>
  <si>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</si>
  <si>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</si>
  <si>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</si>
  <si>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</si>
  <si>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</si>
  <si>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</si>
  <si>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</si>
  <si>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</si>
  <si>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</si>
  <si>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</si>
  <si>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</si>
  <si>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</si>
  <si>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</si>
  <si>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</si>
  <si>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</si>
  <si>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</si>
  <si>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</si>
  <si>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</si>
  <si>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</si>
  <si>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</si>
  <si>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</si>
  <si>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</si>
  <si>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</si>
  <si>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</si>
  <si>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</si>
  <si>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</si>
  <si>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</si>
  <si>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</si>
  <si>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</si>
  <si>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</si>
  <si>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</si>
  <si>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</si>
  <si>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</si>
  <si>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</si>
  <si>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</si>
  <si>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</si>
  <si>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</si>
  <si>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</si>
  <si>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</si>
  <si>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</si>
  <si>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</si>
  <si>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</si>
  <si>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</si>
  <si>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</si>
  <si>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</si>
  <si>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</si>
  <si>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</si>
  <si>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</si>
  <si>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</si>
  <si>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</si>
  <si>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</si>
  <si>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</si>
  <si>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</si>
  <si>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</si>
  <si>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</si>
  <si>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</si>
  <si>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</si>
  <si>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</si>
  <si>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</si>
  <si>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</si>
  <si>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</si>
  <si>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</si>
  <si>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</si>
  <si>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</si>
  <si>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</si>
  <si>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</si>
  <si>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</si>
  <si>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</si>
  <si>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</si>
  <si>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</si>
  <si>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</si>
  <si>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</si>
  <si>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</si>
  <si>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</si>
  <si>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</si>
  <si>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</si>
  <si>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</si>
  <si>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</si>
  <si>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</si>
  <si>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</si>
  <si>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</si>
  <si>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</si>
  <si>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</si>
  <si>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</si>
  <si>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</si>
  <si>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</si>
  <si>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</si>
  <si>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</si>
  <si>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</si>
  <si>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</si>
  <si>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</si>
  <si>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</si>
  <si>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</si>
  <si>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</si>
  <si>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</si>
  <si>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</si>
  <si>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</si>
  <si>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</si>
  <si>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</si>
  <si>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</si>
  <si>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</si>
  <si>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</si>
  <si>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</si>
  <si>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</si>
  <si>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</si>
  <si>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</si>
  <si>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</si>
  <si>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</si>
  <si>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</si>
  <si>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</si>
  <si>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</si>
  <si>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</si>
  <si>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</si>
  <si>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</si>
  <si>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</si>
  <si>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</si>
  <si>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</si>
  <si>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</si>
  <si>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</si>
  <si>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</si>
  <si>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</si>
  <si>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</si>
  <si>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</si>
  <si>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</si>
  <si>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</si>
  <si>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</si>
  <si>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</si>
  <si>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</si>
  <si>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</si>
  <si>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</si>
  <si>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</si>
  <si>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</si>
  <si>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</si>
  <si>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</si>
  <si>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</si>
  <si>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</si>
  <si>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</si>
  <si>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</si>
  <si>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</si>
  <si>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</si>
  <si>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</si>
  <si>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</si>
  <si>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</si>
  <si>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</si>
  <si>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</si>
  <si>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</si>
  <si>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</si>
  <si>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</si>
  <si>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</si>
  <si>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</si>
  <si>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</si>
  <si>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</si>
  <si>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</si>
  <si>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</si>
  <si>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</si>
  <si>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</si>
  <si>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</si>
  <si>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</si>
  <si>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</si>
  <si>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</si>
  <si>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</si>
  <si>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</si>
  <si>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</si>
  <si>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</si>
  <si>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</si>
  <si>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</si>
  <si>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</si>
  <si>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</si>
  <si>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</si>
  <si>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</si>
  <si>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</si>
  <si>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</si>
  <si>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</si>
  <si>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</si>
  <si>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</si>
  <si>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</si>
  <si>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</si>
  <si>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</si>
  <si>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</si>
  <si>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</si>
  <si>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</si>
  <si>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</si>
  <si>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</si>
  <si>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</si>
  <si>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</si>
  <si>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</si>
  <si>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</si>
  <si>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</si>
  <si>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</si>
  <si>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</si>
  <si>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</si>
  <si>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</si>
  <si>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</si>
  <si>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</si>
  <si>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</si>
  <si>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</si>
  <si>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</si>
  <si>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</si>
  <si>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</si>
  <si>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</si>
  <si>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</si>
  <si>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</si>
  <si>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</si>
  <si>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</si>
  <si>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</si>
  <si>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</si>
  <si>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</si>
  <si>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</si>
  <si>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</si>
  <si>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</si>
  <si>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</si>
  <si>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</si>
  <si>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</si>
  <si>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</si>
  <si>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</si>
  <si>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</si>
  <si>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</si>
  <si>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</si>
  <si>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</si>
  <si>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</si>
  <si>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</si>
  <si>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</si>
  <si>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</si>
  <si>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</si>
  <si>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</si>
  <si>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</si>
  <si>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</si>
  <si>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</si>
  <si>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</si>
  <si>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</si>
  <si>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</si>
  <si>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</si>
  <si>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</si>
  <si>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</si>
  <si>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</si>
  <si>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</si>
  <si>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</si>
  <si>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</si>
  <si>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</si>
  <si>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</si>
  <si>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</si>
  <si>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</si>
  <si>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</si>
  <si>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</si>
  <si>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</si>
  <si>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</si>
  <si>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</si>
  <si>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</si>
  <si>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</si>
  <si>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</si>
  <si>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</si>
  <si>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</si>
  <si>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</si>
  <si>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</si>
  <si>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</si>
  <si>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</si>
  <si>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</si>
  <si>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</si>
  <si>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</si>
  <si>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</si>
  <si>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</si>
  <si>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</si>
  <si>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</si>
  <si>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</si>
  <si>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</si>
  <si>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</si>
  <si>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</si>
  <si>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</si>
  <si>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</si>
  <si>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</si>
  <si>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</si>
  <si>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</si>
  <si>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</si>
  <si>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</si>
  <si>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</si>
  <si>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</si>
  <si>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</si>
  <si>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</si>
  <si>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</si>
  <si>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</si>
  <si>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</si>
  <si>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</si>
  <si>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</si>
  <si>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</si>
  <si>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</si>
  <si>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</si>
  <si>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</si>
  <si>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</si>
  <si>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</si>
  <si>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</si>
  <si>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</si>
  <si>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</si>
  <si>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</si>
  <si>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</si>
  <si>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</si>
  <si>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</si>
  <si>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</si>
  <si>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</si>
  <si>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</si>
  <si>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</si>
  <si>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</si>
  <si>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</si>
  <si>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</si>
  <si>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</si>
  <si>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</si>
  <si>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</si>
  <si>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</si>
  <si>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</si>
  <si>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</si>
  <si>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</si>
  <si>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</si>
  <si>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</si>
  <si>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</si>
  <si>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</si>
  <si>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</si>
  <si>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</si>
  <si>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</si>
  <si>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</si>
  <si>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</si>
  <si>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</si>
  <si>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</si>
  <si>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</si>
  <si>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</si>
  <si>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</si>
  <si>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</si>
  <si>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</si>
  <si>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</si>
  <si>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</si>
  <si>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</si>
  <si>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</si>
  <si>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</si>
  <si>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</si>
  <si>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</si>
  <si>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</si>
  <si>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</si>
  <si>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</si>
  <si>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</si>
  <si>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</si>
  <si>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</si>
  <si>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</si>
  <si>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</si>
  <si>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</si>
  <si>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</si>
  <si>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</si>
  <si>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</si>
  <si>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</si>
  <si>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</si>
  <si>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</si>
  <si>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</si>
  <si>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</si>
  <si>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</si>
  <si>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</si>
  <si>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</si>
  <si>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</si>
  <si>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</si>
  <si>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</si>
  <si>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</si>
  <si>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</si>
  <si>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</si>
  <si>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</si>
  <si>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</si>
  <si>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</si>
  <si>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</si>
  <si>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</si>
  <si>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</si>
  <si>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</si>
  <si>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</si>
  <si>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</si>
  <si>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</si>
  <si>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</si>
  <si>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</si>
  <si>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</si>
  <si>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</si>
  <si>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</si>
  <si>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</si>
  <si>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</si>
  <si>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</si>
  <si>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</si>
  <si>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</si>
  <si>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</si>
  <si>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</si>
  <si>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</si>
  <si>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</si>
  <si>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</si>
  <si>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</si>
  <si>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</si>
  <si>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</si>
  <si>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</si>
  <si>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</si>
  <si>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</si>
  <si>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</si>
  <si>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</si>
  <si>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</si>
  <si>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</si>
  <si>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</si>
  <si>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</si>
  <si>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</si>
  <si>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</si>
  <si>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</si>
  <si>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</si>
  <si>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</si>
  <si>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</si>
  <si>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</si>
  <si>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</si>
  <si>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</si>
  <si>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</si>
  <si>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</si>
  <si>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</si>
  <si>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</si>
  <si>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</si>
  <si>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</si>
  <si>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</si>
  <si>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</si>
  <si>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</si>
  <si>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</si>
  <si>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</si>
  <si>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</si>
  <si>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</si>
  <si>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</si>
  <si>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</si>
  <si>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</si>
  <si>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</si>
  <si>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</si>
  <si>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</si>
  <si>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</si>
  <si>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</si>
  <si>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</si>
  <si>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</si>
  <si>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</si>
  <si>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</si>
  <si>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</si>
  <si>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</si>
  <si>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</si>
  <si>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</si>
  <si>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</si>
  <si>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</si>
  <si>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</si>
  <si>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</si>
  <si>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</si>
  <si>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</si>
  <si>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</si>
  <si>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</si>
  <si>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</si>
  <si>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</si>
  <si>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</si>
  <si>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</si>
  <si>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</si>
  <si>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</si>
  <si>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</si>
  <si>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</si>
  <si>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</si>
  <si>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</si>
  <si>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</si>
  <si>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</si>
  <si>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</si>
  <si>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</si>
  <si>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</si>
  <si>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</si>
  <si>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</si>
  <si>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</si>
  <si>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</si>
  <si>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</si>
  <si>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</si>
  <si>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</si>
  <si>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</si>
  <si>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</si>
  <si>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</si>
  <si>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</si>
  <si>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</si>
  <si>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</si>
  <si>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</si>
  <si>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</si>
  <si>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</si>
  <si>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</si>
  <si>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</si>
  <si>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</si>
  <si>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</si>
  <si>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</si>
  <si>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</si>
  <si>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</si>
  <si>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</si>
  <si>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</si>
  <si>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</si>
  <si>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</si>
  <si>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</si>
  <si>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</si>
  <si>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</si>
  <si>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</si>
  <si>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</si>
  <si>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</si>
  <si>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</si>
  <si>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</si>
  <si>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</si>
  <si>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</si>
  <si>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</si>
  <si>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</si>
  <si>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</si>
  <si>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</si>
  <si>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</si>
  <si>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</si>
  <si>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</si>
  <si>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</si>
  <si>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</si>
  <si>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</si>
  <si>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</si>
  <si>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</si>
  <si>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</si>
  <si>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</si>
  <si>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</si>
  <si>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</si>
  <si>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</si>
  <si>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</si>
  <si>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</si>
  <si>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</si>
  <si>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</si>
  <si>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</si>
  <si>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</si>
  <si>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</si>
  <si>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</si>
  <si>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</si>
  <si>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</si>
  <si>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</si>
  <si>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</si>
  <si>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</si>
  <si>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</si>
  <si>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</si>
  <si>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</si>
  <si>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</si>
  <si>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</si>
  <si>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</si>
  <si>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</si>
  <si>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</si>
  <si>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</si>
  <si>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</si>
  <si>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</si>
  <si>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</si>
  <si>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</si>
  <si>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</si>
  <si>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</si>
  <si>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</si>
  <si>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</si>
  <si>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</si>
  <si>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</si>
  <si>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</si>
  <si>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</si>
  <si>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</si>
  <si>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</si>
  <si>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</si>
  <si>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</si>
  <si>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</si>
  <si>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</si>
  <si>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</si>
  <si>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</si>
  <si>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</si>
  <si>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</si>
  <si>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</si>
  <si>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</si>
  <si>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</si>
  <si>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</si>
  <si>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</si>
  <si>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</si>
  <si>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</si>
  <si>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</si>
  <si>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</si>
  <si>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</si>
  <si>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</si>
  <si>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</si>
  <si>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</si>
  <si>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</si>
  <si>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</si>
  <si>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</si>
  <si>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</si>
  <si>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</si>
  <si>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</si>
  <si>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</si>
  <si>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</si>
  <si>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</si>
  <si>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</si>
  <si>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</si>
  <si>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</si>
  <si>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</si>
  <si>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</si>
  <si>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</si>
  <si>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</si>
  <si>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</si>
  <si>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</si>
  <si>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</si>
  <si>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</si>
  <si>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</si>
  <si>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</si>
  <si>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</si>
  <si>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</si>
  <si>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</si>
  <si>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</si>
  <si>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</si>
  <si>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</si>
  <si>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</si>
  <si>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</si>
  <si>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</si>
  <si>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</si>
  <si>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</si>
  <si>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</si>
  <si>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</si>
  <si>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</si>
  <si>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</si>
  <si>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</si>
  <si>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</si>
  <si>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</si>
  <si>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</si>
  <si>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</si>
  <si>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</si>
  <si>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</si>
  <si>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</si>
  <si>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</si>
  <si>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</si>
  <si>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</si>
  <si>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</si>
  <si>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</si>
  <si>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</si>
  <si>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</si>
  <si>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</si>
  <si>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</si>
  <si>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</si>
  <si>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</si>
  <si>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</si>
  <si>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</si>
  <si>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</si>
  <si>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</si>
  <si>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</si>
  <si>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</si>
  <si>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</si>
  <si>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</si>
  <si>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</si>
  <si>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</si>
  <si>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</si>
  <si>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</si>
  <si>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</si>
  <si>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</si>
  <si>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</si>
  <si>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</si>
  <si>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</si>
  <si>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</si>
  <si>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</si>
  <si>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</si>
  <si>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</si>
  <si>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</si>
  <si>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</si>
  <si>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</si>
  <si>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</si>
  <si>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</si>
  <si>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</si>
  <si>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</si>
  <si>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</si>
  <si>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</si>
  <si>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</si>
  <si>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</si>
  <si>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</si>
  <si>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</si>
  <si>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</si>
  <si>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</si>
  <si>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</si>
  <si>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</si>
  <si>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</si>
  <si>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</si>
  <si>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</si>
  <si>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</si>
  <si>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</si>
  <si>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</si>
  <si>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</si>
  <si>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</si>
  <si>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</si>
  <si>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</si>
  <si>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</si>
  <si>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</si>
  <si>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</si>
  <si>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</si>
  <si>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</si>
  <si>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</si>
  <si>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</si>
  <si>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</si>
  <si>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</si>
  <si>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</si>
  <si>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</si>
  <si>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</si>
  <si>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</si>
  <si>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</si>
  <si>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</si>
  <si>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</si>
  <si>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</si>
  <si>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</si>
  <si>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</si>
  <si>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</si>
  <si>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</si>
  <si>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</si>
  <si>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</si>
  <si>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</si>
  <si>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</si>
  <si>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</si>
  <si>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</si>
  <si>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</si>
  <si>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</si>
  <si>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</si>
  <si>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</si>
  <si>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</si>
  <si>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</si>
  <si>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</si>
  <si>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</si>
  <si>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</si>
  <si>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</si>
  <si>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</si>
  <si>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</si>
  <si>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</si>
  <si>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</si>
  <si>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</si>
  <si>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</si>
  <si>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</si>
  <si>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</si>
  <si>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</si>
  <si>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</si>
  <si>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</si>
  <si>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</si>
  <si>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</si>
  <si>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</si>
  <si>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</si>
  <si>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</si>
  <si>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</si>
  <si>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</si>
  <si>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</si>
  <si>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</si>
  <si>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</si>
  <si>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</si>
  <si>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</si>
  <si>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</si>
  <si>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</si>
  <si>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</si>
  <si>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</si>
  <si>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</si>
  <si>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</si>
  <si>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</si>
  <si>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</si>
  <si>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</si>
  <si>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</si>
  <si>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</si>
  <si>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</si>
  <si>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</si>
  <si>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</si>
  <si>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</si>
  <si>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</si>
  <si>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</si>
  <si>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</si>
  <si>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</si>
  <si>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</si>
  <si>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</si>
  <si>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</si>
  <si>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</si>
  <si>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</si>
  <si>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</si>
  <si>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</si>
  <si>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</si>
  <si>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</si>
  <si>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</si>
  <si>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</si>
  <si>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</si>
  <si>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</si>
  <si>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</si>
  <si>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</si>
  <si>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</si>
  <si>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</si>
  <si>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</si>
  <si>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</si>
  <si>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</si>
  <si>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</si>
  <si>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</si>
  <si>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</si>
  <si>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</si>
  <si>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</si>
  <si>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</si>
  <si>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</si>
  <si>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</si>
  <si>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</si>
  <si>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</si>
  <si>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</si>
  <si>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</si>
  <si>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</si>
  <si>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</si>
  <si>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</si>
  <si>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</si>
  <si>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</si>
  <si>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</si>
  <si>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</si>
  <si>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</si>
  <si>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</si>
  <si>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</si>
  <si>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</si>
  <si>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</si>
  <si>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</si>
  <si>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</si>
  <si>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</si>
  <si>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</si>
  <si>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</si>
  <si>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</si>
  <si>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</si>
  <si>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</si>
  <si>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</si>
  <si>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</si>
  <si>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</si>
  <si>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</si>
  <si>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</si>
  <si>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</si>
  <si>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</si>
  <si>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</si>
  <si>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</si>
  <si>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</si>
  <si>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</si>
  <si>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</si>
  <si>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</si>
  <si>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</si>
  <si>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</si>
  <si>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</si>
  <si>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</si>
  <si>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</si>
  <si>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</si>
  <si>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</si>
  <si>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</si>
  <si>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</si>
  <si>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</si>
  <si>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</si>
  <si>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</si>
  <si>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</si>
  <si>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</si>
  <si>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</si>
  <si>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</si>
  <si>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</si>
  <si>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</si>
  <si>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</si>
  <si>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</si>
  <si>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</si>
  <si>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</si>
  <si>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</si>
  <si>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</si>
  <si>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</si>
  <si>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</si>
  <si>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</si>
  <si>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</si>
  <si>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</si>
  <si>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</si>
  <si>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</si>
  <si>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</si>
  <si>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</si>
  <si>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</si>
  <si>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</si>
  <si>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</si>
  <si>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</si>
  <si>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</si>
  <si>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</si>
  <si>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</si>
  <si>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</si>
  <si>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</si>
  <si>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</si>
  <si>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</si>
  <si>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</si>
  <si>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</si>
  <si>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</si>
  <si>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</si>
  <si>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</si>
  <si>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</si>
  <si>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</si>
  <si>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</si>
  <si>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</si>
  <si>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</si>
  <si>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</si>
  <si>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</si>
  <si>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</si>
  <si>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</si>
  <si>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</si>
  <si>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</si>
  <si>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</si>
  <si>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</si>
  <si>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</si>
  <si>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</si>
  <si>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</si>
  <si>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</si>
  <si>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</si>
  <si>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</si>
  <si>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</si>
  <si>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</si>
  <si>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</si>
  <si>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</si>
  <si>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</si>
  <si>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</si>
  <si>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</si>
  <si>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</si>
  <si>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</si>
  <si>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</si>
  <si>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</si>
  <si>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</si>
  <si>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</si>
  <si>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</si>
  <si>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</si>
  <si>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</si>
  <si>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</si>
  <si>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</si>
  <si>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</si>
  <si>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</si>
  <si>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</si>
  <si>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</si>
  <si>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</si>
  <si>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</si>
  <si>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</si>
  <si>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</si>
  <si>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</si>
  <si>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</si>
  <si>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</si>
  <si>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</si>
  <si>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</si>
  <si>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</si>
  <si>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</si>
  <si>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</si>
  <si>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</si>
  <si>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</si>
  <si>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</si>
  <si>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</si>
  <si>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</si>
  <si>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</si>
  <si>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</si>
  <si>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</si>
  <si>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</si>
  <si>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</si>
  <si>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</si>
  <si>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</si>
  <si>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</si>
  <si>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</si>
  <si>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</si>
  <si>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</si>
  <si>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</si>
  <si>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</si>
  <si>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</si>
  <si>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</si>
  <si>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</si>
  <si>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</si>
  <si>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</si>
  <si>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</si>
  <si>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</si>
  <si>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</si>
  <si>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</si>
  <si>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</si>
  <si>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</si>
  <si>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</si>
  <si>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</si>
  <si>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</si>
  <si>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</si>
  <si>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</si>
  <si>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</si>
  <si>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</si>
  <si>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</si>
  <si>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</si>
  <si>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</si>
  <si>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</si>
  <si>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</si>
  <si>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</si>
  <si>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</si>
  <si>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</si>
  <si>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</si>
  <si>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</si>
  <si>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</si>
  <si>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</si>
  <si>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</si>
  <si>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</si>
  <si>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</si>
  <si>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</si>
  <si>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</si>
  <si>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</si>
  <si>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</si>
  <si>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</si>
  <si>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</si>
  <si>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</si>
  <si>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</si>
  <si>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</si>
  <si>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</si>
  <si>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</si>
  <si>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</si>
  <si>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</si>
  <si>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</si>
  <si>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</si>
  <si>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</si>
  <si>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</si>
  <si>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</si>
  <si>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</si>
  <si>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</si>
  <si>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</si>
  <si>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</si>
  <si>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</si>
  <si>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</si>
  <si>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</si>
  <si>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</si>
  <si>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</si>
  <si>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</si>
  <si>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</si>
  <si>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</si>
  <si>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</si>
  <si>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</si>
  <si>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</si>
  <si>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</si>
  <si>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</si>
  <si>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</si>
  <si>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</si>
  <si>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</si>
  <si>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</si>
  <si>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</si>
  <si>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</si>
  <si>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</si>
  <si>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</si>
  <si>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</si>
  <si>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</si>
  <si>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</si>
  <si>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</si>
  <si>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</si>
  <si>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</si>
  <si>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</si>
  <si>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</si>
  <si>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</si>
  <si>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</si>
  <si>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</si>
  <si>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</si>
  <si>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</si>
  <si>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</si>
  <si>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</si>
  <si>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</si>
  <si>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</si>
  <si>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</si>
  <si>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</si>
  <si>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</si>
  <si>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</si>
  <si>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</si>
  <si>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</si>
  <si>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</si>
  <si>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</si>
  <si>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</si>
  <si>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</si>
  <si>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</si>
  <si>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</si>
  <si>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</si>
  <si>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</si>
  <si>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</si>
  <si>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</si>
  <si>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</si>
  <si>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</si>
  <si>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</si>
  <si>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</si>
  <si>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</si>
  <si>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</si>
  <si>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</si>
  <si>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</si>
  <si>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</si>
  <si>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</si>
  <si>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</si>
  <si>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</si>
  <si>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</si>
  <si>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</si>
  <si>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</si>
  <si>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</si>
  <si>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</si>
  <si>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</si>
  <si>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</si>
  <si>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</si>
  <si>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</si>
  <si>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</si>
  <si>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</si>
  <si>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</si>
  <si>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</si>
  <si>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</si>
  <si>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</si>
  <si>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</si>
  <si>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</si>
  <si>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</si>
  <si>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</si>
  <si>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</si>
  <si>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</si>
  <si>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</si>
  <si>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</si>
  <si>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</si>
  <si>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</si>
  <si>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</si>
  <si>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</si>
  <si>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</si>
  <si>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</si>
  <si>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</si>
  <si>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</si>
  <si>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</si>
  <si>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</si>
  <si>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</si>
  <si>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</si>
  <si>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</si>
  <si>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</si>
  <si>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</si>
  <si>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</si>
  <si>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</si>
  <si>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</si>
  <si>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</si>
  <si>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</si>
  <si>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</si>
  <si>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</si>
  <si>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</si>
  <si>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</si>
  <si>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</si>
  <si>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</si>
  <si>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</si>
  <si>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</si>
  <si>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</si>
  <si>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</si>
  <si>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</si>
  <si>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</si>
  <si>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</si>
  <si>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</si>
  <si>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</si>
  <si>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</si>
  <si>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</si>
  <si>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</si>
  <si>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</si>
  <si>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</si>
  <si>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</si>
  <si>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</si>
  <si>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</si>
  <si>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</si>
  <si>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</si>
  <si>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</si>
  <si>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</si>
  <si>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</si>
  <si>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</si>
  <si>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</si>
  <si>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</si>
  <si>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</si>
  <si>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</si>
  <si>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</si>
  <si>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</si>
  <si>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</si>
  <si>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</si>
  <si>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</si>
  <si>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</si>
  <si>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</si>
  <si>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</si>
  <si>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</si>
  <si>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</si>
  <si>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</si>
  <si>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</si>
  <si>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</si>
  <si>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</si>
  <si>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</si>
  <si>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</si>
  <si>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</si>
  <si>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</si>
  <si>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</si>
  <si>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</si>
  <si>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</si>
  <si>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</si>
  <si>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</si>
  <si>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</si>
  <si>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</si>
  <si>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</si>
  <si>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</si>
  <si>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</si>
  <si>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</si>
  <si>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</si>
  <si>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</si>
  <si>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</si>
  <si>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</si>
  <si>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</si>
  <si>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</si>
  <si>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</si>
  <si>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</si>
  <si>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</si>
  <si>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</si>
  <si>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</si>
  <si>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</si>
  <si>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</si>
  <si>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</si>
  <si>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</si>
  <si>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</si>
  <si>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</si>
  <si>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</si>
  <si>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</si>
  <si>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</si>
  <si>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</si>
  <si>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</si>
  <si>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</si>
  <si>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</si>
  <si>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</si>
  <si>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</si>
  <si>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</si>
  <si>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</si>
  <si>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</si>
  <si>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</si>
  <si>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</si>
  <si>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</si>
  <si>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</si>
  <si>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</si>
  <si>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</si>
  <si>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</si>
  <si>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</si>
  <si>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</si>
  <si>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</si>
  <si>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</si>
  <si>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</si>
  <si>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</si>
  <si>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</si>
  <si>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</si>
  <si>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</si>
  <si>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</si>
  <si>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</si>
  <si>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</si>
  <si>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</si>
  <si>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</si>
  <si>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</si>
  <si>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</si>
  <si>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</si>
  <si>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</si>
  <si>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</si>
  <si>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</si>
  <si>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</si>
  <si>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</si>
  <si>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</si>
  <si>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</si>
  <si>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</si>
  <si>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</si>
  <si>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</si>
  <si>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</si>
  <si>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</si>
  <si>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</si>
  <si>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</si>
  <si>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</si>
  <si>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</si>
  <si>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</si>
  <si>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</si>
  <si>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</si>
  <si>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</si>
  <si>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</si>
  <si>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</si>
  <si>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</si>
  <si>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</si>
  <si>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</si>
  <si>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</si>
  <si>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</si>
  <si>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</si>
  <si>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</si>
  <si>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</si>
  <si>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</si>
  <si>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</si>
  <si>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</si>
  <si>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</si>
  <si>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</si>
  <si>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</si>
  <si>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</si>
  <si>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</si>
  <si>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</si>
  <si>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</si>
  <si>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</si>
  <si>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</si>
  <si>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</si>
  <si>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</si>
  <si>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</si>
  <si>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</si>
  <si>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</si>
  <si>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</si>
  <si>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</si>
  <si>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</si>
  <si>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</si>
  <si>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</si>
  <si>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</si>
  <si>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</si>
  <si>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</si>
  <si>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</si>
  <si>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</si>
  <si>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</si>
  <si>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</si>
  <si>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</si>
  <si>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</si>
  <si>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</si>
  <si>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</si>
  <si>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</si>
  <si>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</si>
  <si>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</si>
  <si>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</si>
  <si>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</si>
  <si>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</si>
  <si>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</si>
  <si>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</si>
  <si>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</si>
  <si>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</si>
  <si>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</si>
  <si>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</si>
  <si>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</si>
  <si>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</si>
  <si>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</si>
  <si>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</si>
  <si>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</si>
  <si>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</si>
  <si>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</si>
  <si>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</si>
  <si>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</si>
  <si>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</si>
  <si>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</si>
  <si>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</si>
  <si>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</si>
  <si>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</si>
  <si>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</si>
  <si>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</si>
  <si>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</si>
  <si>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</si>
  <si>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</si>
  <si>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</si>
  <si>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</si>
  <si>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</si>
  <si>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</si>
  <si>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</si>
  <si>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</si>
  <si>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</si>
  <si>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</si>
  <si>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</si>
  <si>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</si>
  <si>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</si>
  <si>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</si>
  <si>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</si>
  <si>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</si>
  <si>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</si>
  <si>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</si>
  <si>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</si>
  <si>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</si>
  <si>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</si>
  <si>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</si>
  <si>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</si>
  <si>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</si>
  <si>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</si>
  <si>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</si>
  <si>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</si>
  <si>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</si>
  <si>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</si>
  <si>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</si>
  <si>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</si>
  <si>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</si>
  <si>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</si>
  <si>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</si>
  <si>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</si>
  <si>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</si>
  <si>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</si>
  <si>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</si>
  <si>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</si>
  <si>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</si>
  <si>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</si>
  <si>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</si>
  <si>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</si>
  <si>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</si>
  <si>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</si>
  <si>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</si>
  <si>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</si>
  <si>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</si>
  <si>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</si>
  <si>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</si>
  <si>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</si>
  <si>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</si>
  <si>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</si>
  <si>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</si>
  <si>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</si>
  <si>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</si>
  <si>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</si>
  <si>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</si>
  <si>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</si>
  <si>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</si>
  <si>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</si>
  <si>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</si>
  <si>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</si>
  <si>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</si>
  <si>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</si>
  <si>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</si>
  <si>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</si>
  <si>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</si>
  <si>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</si>
  <si>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</si>
  <si>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</si>
  <si>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</si>
  <si>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</si>
  <si>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</si>
  <si>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</si>
  <si>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</si>
  <si>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</si>
  <si>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</si>
  <si>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</si>
  <si>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</si>
  <si>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</si>
  <si>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</si>
  <si>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</si>
  <si>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</si>
  <si>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</si>
  <si>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</si>
  <si>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</si>
  <si>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</si>
  <si>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</si>
  <si>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</si>
  <si>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</si>
  <si>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</si>
  <si>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</si>
  <si>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</si>
  <si>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</si>
  <si>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</si>
  <si>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</si>
  <si>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</si>
  <si>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</si>
  <si>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</si>
  <si>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</si>
  <si>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</si>
  <si>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</si>
  <si>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</si>
  <si>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</si>
  <si>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</si>
  <si>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</si>
  <si>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</si>
  <si>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</si>
  <si>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</si>
  <si>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</si>
  <si>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</si>
  <si>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</si>
  <si>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</si>
  <si>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</si>
  <si>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</si>
  <si>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</si>
  <si>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</si>
  <si>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</si>
  <si>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</si>
  <si>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</si>
  <si>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</si>
  <si>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</si>
  <si>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</si>
  <si>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</si>
  <si>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</si>
  <si>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</si>
  <si>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</si>
  <si>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</si>
  <si>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</si>
  <si>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</si>
  <si>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</si>
  <si>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</si>
  <si>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</si>
  <si>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</si>
  <si>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</si>
  <si>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</si>
  <si>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</si>
  <si>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</si>
  <si>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</si>
  <si>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</si>
  <si>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</si>
  <si>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</si>
  <si>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</si>
  <si>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</si>
  <si>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</si>
  <si>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</si>
  <si>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</si>
  <si>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</si>
  <si>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</si>
  <si>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</si>
  <si>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</si>
  <si>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</si>
  <si>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</si>
  <si>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</si>
  <si>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</si>
  <si>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</si>
  <si>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</si>
  <si>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</si>
  <si>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</si>
  <si>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</si>
  <si>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</si>
  <si>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</si>
  <si>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</si>
  <si>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</si>
  <si>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</si>
  <si>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</si>
  <si>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</si>
  <si>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</si>
  <si>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</si>
  <si>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</si>
  <si>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</si>
  <si>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</si>
  <si>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</si>
  <si>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</si>
  <si>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</si>
  <si>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</si>
  <si>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</si>
  <si>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</si>
  <si>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</si>
  <si>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</si>
  <si>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</si>
  <si>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</si>
  <si>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</si>
  <si>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</si>
  <si>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</si>
  <si>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</si>
  <si>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</si>
  <si>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</si>
  <si>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</si>
  <si>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</si>
  <si>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</si>
  <si>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</si>
  <si>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</si>
  <si>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</si>
  <si>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</si>
  <si>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</si>
  <si>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</si>
  <si>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</si>
  <si>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</si>
  <si>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</si>
  <si>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</si>
  <si>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</si>
  <si>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</si>
  <si>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</si>
  <si>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</si>
  <si>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</si>
  <si>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</si>
  <si>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</si>
  <si>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</si>
  <si>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</si>
  <si>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</si>
  <si>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</si>
  <si>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</si>
  <si>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</si>
  <si>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</si>
  <si>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</si>
  <si>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</si>
  <si>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</si>
  <si>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</si>
  <si>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</si>
  <si>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</si>
  <si>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</si>
  <si>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</si>
  <si>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</si>
  <si>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</si>
  <si>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</si>
  <si>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</si>
  <si>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</si>
  <si>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</si>
  <si>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</si>
  <si>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</si>
  <si>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</si>
  <si>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</si>
  <si>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</si>
  <si>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</si>
  <si>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</si>
  <si>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</si>
  <si>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</si>
  <si>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</si>
  <si>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</si>
  <si>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</si>
  <si>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</si>
  <si>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</si>
  <si>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</si>
  <si>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</si>
  <si>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</si>
  <si>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</si>
  <si>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</si>
  <si>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</si>
  <si>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</si>
  <si>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</si>
  <si>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</si>
  <si>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</si>
  <si>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</si>
  <si>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</si>
  <si>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</si>
  <si>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</si>
  <si>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</si>
  <si>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</si>
  <si>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</si>
  <si>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</si>
  <si>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</si>
  <si>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</si>
  <si>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</si>
  <si>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</si>
  <si>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</si>
  <si>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</si>
  <si>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</si>
  <si>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</si>
  <si>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</si>
  <si>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</si>
  <si>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</si>
  <si>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</si>
  <si>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</si>
  <si>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</si>
  <si>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</si>
  <si>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</si>
  <si>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</si>
  <si>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</si>
  <si>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</si>
  <si>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</si>
  <si>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</si>
  <si>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</si>
  <si>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</si>
  <si>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</si>
  <si>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</si>
  <si>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</si>
  <si>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</si>
  <si>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</si>
  <si>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</si>
  <si>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</si>
  <si>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</si>
  <si>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</si>
  <si>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</si>
  <si>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</si>
  <si>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</si>
  <si>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</si>
  <si>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</si>
  <si>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</si>
  <si>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</si>
  <si>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</si>
  <si>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</si>
  <si>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</si>
  <si>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</si>
  <si>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</si>
  <si>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</si>
  <si>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</si>
  <si>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</si>
  <si>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</si>
  <si>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</si>
  <si>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</si>
  <si>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</si>
  <si>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</si>
  <si>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</si>
  <si>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</si>
  <si>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</si>
  <si>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</si>
  <si>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</si>
  <si>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</si>
  <si>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</si>
  <si>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</si>
  <si>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</si>
  <si>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</si>
  <si>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</si>
  <si>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</si>
  <si>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</si>
  <si>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</si>
  <si>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</si>
  <si>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</si>
  <si>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</si>
  <si>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</si>
  <si>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</si>
  <si>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</si>
  <si>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</si>
  <si>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</si>
  <si>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</si>
  <si>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</si>
  <si>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</si>
  <si>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</si>
  <si>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</si>
  <si>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</si>
  <si>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</si>
  <si>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</si>
  <si>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</si>
  <si>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</si>
  <si>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</si>
  <si>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</si>
  <si>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</si>
  <si>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</si>
  <si>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</si>
  <si>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</si>
  <si>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</si>
  <si>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</si>
  <si>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</si>
  <si>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</si>
  <si>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</si>
  <si>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</si>
  <si>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</si>
  <si>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</si>
  <si>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</si>
  <si>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</si>
  <si>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</si>
  <si>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</si>
  <si>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</si>
  <si>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</si>
  <si>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</si>
  <si>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</si>
  <si>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</si>
  <si>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</si>
  <si>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</si>
  <si>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</si>
  <si>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</si>
  <si>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</si>
  <si>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</si>
  <si>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</si>
  <si>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</si>
  <si>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</si>
  <si>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</si>
  <si>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</si>
  <si>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</si>
  <si>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</si>
  <si>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</si>
  <si>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</si>
  <si>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</si>
  <si>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</si>
  <si>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</si>
  <si>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</si>
  <si>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</si>
  <si>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</si>
  <si>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</si>
  <si>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</si>
  <si>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</si>
  <si>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</si>
  <si>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</si>
  <si>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</si>
  <si>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</si>
  <si>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</si>
  <si>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</si>
  <si>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</si>
  <si>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</si>
  <si>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</si>
  <si>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</si>
  <si>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</si>
  <si>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</si>
  <si>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</si>
  <si>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</si>
  <si>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</si>
  <si>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</si>
  <si>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</si>
  <si>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</si>
  <si>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</si>
  <si>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</si>
  <si>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</si>
  <si>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</si>
  <si>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</si>
  <si>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</si>
  <si>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</si>
  <si>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</si>
  <si>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</si>
  <si>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</si>
  <si>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</si>
  <si>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</si>
  <si>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</si>
  <si>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</si>
  <si>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</si>
  <si>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</si>
  <si>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</si>
  <si>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</si>
  <si>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</si>
  <si>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</si>
  <si>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</si>
  <si>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</si>
  <si>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</si>
  <si>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</si>
  <si>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</si>
  <si>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</si>
  <si>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</si>
  <si>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</si>
  <si>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</si>
  <si>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</si>
  <si>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</si>
  <si>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</si>
  <si>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</si>
  <si>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</si>
  <si>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</si>
  <si>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</si>
  <si>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</si>
  <si>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</si>
  <si>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</si>
  <si>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</si>
  <si>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</si>
  <si>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</si>
  <si>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</si>
  <si>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</si>
  <si>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</si>
  <si>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</si>
  <si>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</si>
  <si>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</si>
  <si>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</si>
  <si>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</si>
  <si>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</si>
  <si>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</si>
  <si>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</si>
  <si>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</si>
  <si>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</si>
  <si>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</si>
  <si>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</si>
  <si>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</si>
  <si>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</si>
  <si>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</si>
  <si>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</si>
  <si>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</si>
  <si>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</si>
  <si>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</si>
  <si>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</si>
  <si>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</si>
  <si>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</si>
  <si>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</si>
  <si>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</si>
  <si>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</si>
  <si>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</si>
  <si>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</si>
  <si>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</si>
  <si>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</si>
  <si>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</si>
  <si>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</si>
  <si>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</si>
  <si>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</si>
  <si>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</si>
  <si>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</si>
  <si>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</si>
  <si>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</si>
  <si>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</si>
  <si>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</si>
  <si>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</si>
  <si>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</si>
  <si>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</si>
  <si>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</si>
  <si>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</si>
  <si>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</si>
  <si>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</si>
  <si>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</si>
  <si>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</si>
  <si>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</si>
  <si>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</si>
  <si>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</si>
  <si>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</si>
  <si>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</si>
  <si>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</si>
  <si>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</si>
  <si>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</si>
  <si>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</si>
  <si>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</si>
  <si>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</si>
  <si>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</si>
  <si>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</si>
  <si>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</si>
  <si>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</si>
  <si>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</si>
  <si>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</si>
  <si>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</si>
  <si>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</si>
  <si>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</si>
  <si>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</si>
  <si>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</si>
  <si>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</si>
  <si>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</si>
  <si>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</si>
  <si>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</si>
  <si>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</si>
  <si>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</si>
  <si>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</si>
  <si>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</si>
  <si>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</si>
  <si>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</si>
  <si>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</si>
  <si>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</si>
  <si>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</si>
  <si>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</si>
  <si>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</si>
  <si>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</si>
  <si>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</si>
  <si>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</si>
  <si>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</si>
  <si>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</si>
  <si>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</si>
  <si>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</si>
  <si>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</si>
  <si>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</si>
  <si>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</si>
  <si>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</si>
  <si>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</si>
  <si>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</si>
  <si>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</si>
  <si>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</si>
  <si>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</si>
  <si>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</si>
  <si>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</si>
  <si>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</si>
  <si>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</si>
  <si>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</si>
  <si>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</si>
  <si>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</si>
  <si>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</si>
  <si>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</si>
  <si>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</si>
  <si>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</si>
  <si>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</si>
  <si>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</si>
  <si>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</si>
  <si>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</si>
  <si>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</si>
  <si>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</si>
  <si>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</si>
  <si>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</si>
  <si>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</si>
  <si>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</si>
  <si>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</si>
  <si>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</si>
  <si>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</si>
  <si>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</si>
  <si>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</si>
  <si>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</si>
  <si>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</si>
  <si>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</si>
  <si>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</si>
  <si>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</si>
  <si>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</si>
  <si>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</si>
  <si>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</si>
  <si>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</si>
  <si>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</si>
  <si>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</si>
  <si>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</si>
  <si>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</si>
  <si>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</si>
  <si>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</si>
  <si>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</si>
  <si>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</si>
  <si>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</si>
  <si>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</si>
  <si>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</si>
  <si>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</si>
  <si>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</si>
  <si>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</si>
  <si>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</si>
  <si>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</si>
  <si>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</si>
  <si>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</si>
  <si>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</si>
  <si>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</si>
  <si>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</si>
  <si>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</si>
  <si>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</si>
  <si>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</si>
  <si>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</si>
  <si>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</si>
  <si>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</si>
  <si>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</si>
  <si>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</si>
  <si>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</si>
  <si>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</si>
  <si>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</si>
  <si>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</si>
  <si>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</si>
  <si>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</si>
  <si>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</si>
  <si>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</si>
  <si>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</si>
  <si>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</si>
  <si>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</si>
  <si>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</si>
  <si>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</si>
  <si>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</si>
  <si>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</si>
  <si>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</si>
  <si>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</si>
  <si>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</si>
  <si>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</si>
  <si>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</si>
  <si>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</si>
  <si>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</si>
  <si>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</si>
  <si>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</si>
  <si>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</si>
  <si>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</si>
  <si>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</si>
  <si>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</si>
  <si>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</si>
  <si>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</si>
  <si>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</si>
  <si>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</si>
  <si>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</si>
  <si>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</si>
  <si>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</si>
  <si>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</si>
  <si>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</si>
  <si>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</si>
  <si>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</si>
  <si>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</si>
  <si>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</si>
  <si>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</si>
  <si>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</si>
  <si>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</si>
  <si>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</si>
  <si>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</si>
  <si>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</si>
  <si>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</si>
  <si>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</si>
  <si>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</si>
  <si>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</si>
  <si>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</si>
  <si>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</si>
  <si>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</si>
  <si>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</si>
  <si>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</si>
  <si>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</si>
  <si>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</si>
  <si>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</si>
  <si>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</si>
  <si>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</si>
  <si>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</si>
  <si>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</si>
  <si>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</si>
  <si>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</si>
  <si>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</si>
  <si>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</si>
  <si>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</si>
  <si>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</si>
  <si>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</si>
  <si>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</si>
  <si>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</si>
  <si>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</si>
  <si>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</si>
  <si>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</si>
  <si>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</si>
  <si>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</si>
  <si>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</si>
  <si>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</si>
  <si>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</si>
  <si>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</si>
  <si>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</si>
  <si>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</si>
  <si>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</si>
  <si>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</si>
  <si>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</si>
  <si>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</si>
  <si>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</si>
  <si>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</si>
  <si>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</si>
  <si>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</si>
  <si>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</si>
  <si>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</si>
  <si>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</si>
  <si>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</si>
  <si>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</si>
  <si>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</si>
  <si>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</si>
  <si>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</si>
  <si>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</si>
  <si>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</si>
  <si>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</si>
  <si>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</si>
  <si>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</si>
  <si>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</si>
  <si>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</si>
  <si>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</si>
  <si>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</si>
  <si>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</si>
  <si>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</si>
  <si>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</si>
  <si>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</si>
  <si>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</si>
  <si>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</si>
  <si>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</si>
  <si>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</si>
  <si>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</si>
  <si>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</si>
  <si>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</si>
  <si>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</si>
  <si>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</si>
  <si>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</si>
  <si>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</si>
  <si>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</si>
  <si>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</si>
  <si>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</si>
  <si>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</si>
  <si>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</si>
  <si>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</si>
  <si>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</si>
  <si>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</si>
  <si>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</si>
  <si>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</si>
  <si>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</si>
  <si>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</si>
  <si>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</si>
  <si>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</si>
  <si>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</si>
  <si>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</si>
  <si>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</si>
  <si>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</si>
  <si>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</si>
  <si>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</si>
  <si>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</si>
  <si>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</si>
  <si>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</si>
  <si>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</si>
  <si>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</si>
  <si>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</si>
  <si>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</si>
  <si>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</si>
  <si>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</si>
  <si>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</si>
  <si>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</si>
  <si>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</si>
  <si>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</si>
  <si>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</si>
  <si>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</si>
  <si>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</si>
  <si>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</si>
  <si>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</si>
  <si>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</si>
  <si>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</si>
  <si>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</si>
  <si>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</si>
  <si>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</si>
  <si>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</si>
  <si>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</si>
  <si>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</si>
  <si>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</si>
  <si>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</si>
  <si>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</si>
  <si>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</si>
  <si>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</si>
  <si>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</si>
  <si>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</si>
  <si>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</si>
  <si>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</si>
  <si>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</si>
  <si>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</si>
  <si>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</si>
  <si>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</si>
  <si>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</si>
  <si>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</si>
  <si>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</si>
  <si>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</si>
  <si>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</si>
  <si>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</si>
  <si>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</si>
  <si>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</si>
  <si>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</si>
  <si>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</si>
  <si>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</si>
  <si>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</si>
  <si>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</si>
  <si>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</si>
  <si>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</si>
  <si>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</si>
  <si>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</si>
  <si>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</si>
  <si>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</si>
  <si>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</si>
  <si>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</si>
  <si>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</si>
  <si>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</si>
  <si>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</si>
  <si>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</si>
  <si>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</si>
  <si>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</si>
  <si>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</si>
  <si>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</si>
  <si>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</si>
  <si>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</si>
  <si>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</si>
  <si>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</si>
  <si>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</si>
  <si>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</si>
  <si>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</si>
  <si>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</si>
  <si>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</si>
  <si>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</si>
  <si>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</si>
  <si>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</si>
  <si>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</si>
  <si>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</si>
  <si>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</si>
  <si>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</si>
  <si>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</si>
  <si>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</si>
  <si>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</si>
  <si>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</si>
  <si>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</si>
  <si>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</si>
  <si>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</si>
  <si>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</si>
  <si>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</si>
  <si>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</si>
  <si>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</si>
  <si>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</si>
  <si>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</si>
  <si>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</si>
  <si>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</si>
  <si>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</si>
  <si>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</si>
  <si>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</si>
  <si>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</si>
  <si>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</si>
  <si>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</si>
  <si>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</si>
  <si>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</si>
  <si>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</si>
  <si>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</si>
  <si>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</si>
  <si>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</si>
  <si>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</si>
  <si>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</si>
  <si>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</si>
  <si>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</si>
  <si>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</si>
  <si>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</si>
  <si>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</si>
  <si>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</si>
  <si>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</si>
  <si>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</si>
  <si>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</si>
  <si>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</si>
  <si>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</si>
  <si>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</si>
  <si>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</si>
  <si>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</si>
  <si>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</si>
  <si>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</si>
  <si>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</si>
  <si>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</si>
  <si>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</si>
  <si>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</si>
  <si>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</si>
  <si>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</si>
  <si>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</si>
  <si>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</si>
  <si>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</si>
  <si>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</si>
  <si>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</si>
  <si>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</si>
  <si>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</si>
  <si>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</si>
  <si>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</si>
  <si>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</si>
  <si>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</si>
  <si>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</si>
  <si>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</si>
  <si>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</si>
  <si>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</si>
  <si>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</si>
  <si>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</si>
  <si>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</si>
  <si>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</si>
  <si>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</si>
  <si>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</si>
  <si>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</si>
  <si>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</si>
  <si>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</si>
  <si>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</si>
  <si>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</si>
  <si>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</si>
  <si>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</si>
  <si>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</si>
  <si>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</si>
  <si>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</si>
  <si>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</si>
  <si>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</si>
  <si>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</si>
  <si>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</si>
  <si>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</si>
  <si>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</si>
  <si>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</si>
  <si>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</si>
  <si>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</si>
  <si>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</si>
  <si>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</si>
  <si>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</si>
  <si>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</si>
  <si>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</si>
  <si>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</si>
  <si>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</si>
  <si>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</si>
  <si>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</si>
  <si>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</si>
  <si>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</si>
  <si>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</si>
  <si>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</si>
  <si>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</si>
  <si>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</si>
  <si>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</si>
  <si>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</si>
  <si>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</si>
  <si>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</si>
  <si>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</si>
  <si>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</si>
  <si>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</si>
  <si>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</si>
  <si>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</si>
  <si>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</si>
  <si>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</si>
  <si>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</si>
  <si>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</si>
  <si>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</si>
  <si>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</si>
  <si>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</si>
  <si>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</si>
  <si>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</si>
  <si>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</si>
  <si>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</si>
  <si>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</si>
  <si>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</si>
  <si>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</si>
  <si>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</si>
  <si>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</si>
  <si>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</si>
  <si>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</si>
  <si>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</si>
  <si>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</si>
  <si>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</si>
  <si>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</si>
  <si>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</si>
  <si>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</si>
  <si>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</si>
  <si>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</si>
  <si>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</si>
  <si>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</si>
  <si>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</si>
  <si>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</si>
  <si>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</si>
  <si>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</si>
  <si>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</si>
  <si>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</si>
  <si>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</si>
  <si>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</si>
  <si>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</si>
  <si>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</si>
  <si>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</si>
  <si>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</si>
  <si>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</si>
  <si>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</si>
  <si>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</si>
  <si>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</si>
  <si>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</si>
  <si>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</si>
  <si>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</si>
  <si>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</si>
  <si>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</si>
  <si>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</si>
  <si>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</si>
  <si>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</si>
  <si>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</si>
  <si>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</si>
  <si>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</si>
  <si>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</si>
  <si>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</si>
  <si>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</si>
  <si>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</si>
  <si>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</si>
  <si>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</si>
  <si>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</si>
  <si>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</si>
  <si>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</si>
  <si>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</si>
  <si>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</si>
  <si>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</si>
  <si>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</si>
  <si>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</si>
  <si>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</si>
  <si>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</si>
  <si>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</si>
  <si>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</si>
  <si>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</si>
  <si>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</si>
  <si>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</si>
  <si>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</si>
  <si>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</si>
  <si>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</si>
  <si>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</si>
  <si>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</si>
  <si>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</si>
  <si>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</si>
  <si>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</si>
  <si>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</si>
  <si>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</si>
  <si>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</si>
  <si>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</si>
  <si>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</si>
  <si>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</si>
  <si>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</si>
  <si>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</si>
  <si>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</si>
  <si>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</si>
  <si>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</si>
  <si>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</si>
  <si>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</si>
  <si>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</si>
  <si>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</si>
  <si>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</si>
  <si>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</si>
  <si>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</si>
  <si>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</si>
  <si>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</si>
  <si>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</si>
  <si>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</si>
  <si>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</si>
  <si>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</si>
  <si>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</si>
  <si>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</si>
  <si>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</si>
  <si>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</si>
  <si>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</si>
  <si>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</si>
  <si>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</si>
  <si>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</si>
  <si>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</si>
  <si>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</si>
  <si>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</si>
  <si>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</si>
  <si>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</si>
  <si>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</si>
  <si>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</si>
  <si>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</si>
  <si>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</si>
  <si>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</si>
  <si>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</si>
  <si>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</si>
  <si>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</si>
  <si>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</si>
  <si>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</si>
  <si>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</si>
  <si>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</si>
  <si>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</si>
  <si>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</si>
  <si>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</si>
  <si>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</si>
  <si>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</si>
  <si>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</si>
  <si>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</si>
  <si>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</si>
  <si>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</si>
  <si>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</si>
  <si>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</si>
  <si>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</si>
  <si>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</si>
  <si>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</si>
  <si>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</si>
  <si>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</si>
  <si>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</si>
  <si>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</si>
  <si>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</si>
  <si>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</si>
  <si>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</si>
  <si>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</si>
  <si>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</si>
  <si>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</si>
  <si>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</si>
  <si>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</si>
  <si>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</si>
  <si>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</si>
  <si>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</si>
  <si>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</si>
  <si>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</si>
  <si>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</si>
  <si>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</si>
  <si>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</si>
  <si>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</si>
  <si>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</si>
  <si>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</si>
  <si>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</si>
  <si>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</si>
  <si>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</si>
  <si>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</si>
  <si>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</si>
  <si>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</si>
  <si>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</si>
  <si>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</si>
  <si>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</si>
  <si>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</si>
  <si>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</si>
  <si>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</si>
  <si>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</si>
  <si>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</si>
  <si>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</si>
  <si>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</si>
  <si>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</si>
  <si>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</si>
  <si>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</si>
  <si>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</si>
  <si>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</si>
  <si>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</si>
  <si>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</si>
  <si>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</si>
  <si>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</si>
  <si>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</si>
  <si>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</si>
  <si>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</si>
  <si>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</si>
  <si>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</si>
  <si>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</si>
  <si>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</si>
  <si>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</si>
  <si>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</si>
  <si>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</si>
  <si>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</si>
  <si>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</si>
  <si>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</si>
  <si>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</si>
  <si>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</si>
  <si>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</si>
  <si>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</si>
  <si>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</si>
  <si>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</si>
  <si>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</si>
  <si>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</si>
  <si>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</si>
  <si>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</si>
  <si>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</si>
  <si>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</si>
  <si>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</si>
  <si>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</si>
  <si>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</si>
  <si>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</si>
  <si>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</si>
  <si>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</si>
  <si>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</si>
  <si>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</si>
  <si>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</si>
  <si>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</si>
  <si>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</si>
  <si>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</si>
  <si>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</si>
  <si>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</si>
  <si>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</si>
  <si>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</si>
  <si>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</si>
  <si>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</si>
  <si>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</si>
  <si>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</si>
  <si>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</si>
  <si>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</si>
  <si>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</si>
  <si>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</si>
  <si>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</si>
  <si>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</si>
  <si>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</si>
  <si>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</si>
  <si>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</si>
  <si>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</si>
  <si>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</si>
  <si>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</si>
  <si>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</si>
  <si>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</si>
  <si>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</si>
  <si>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</si>
  <si>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</si>
  <si>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</si>
  <si>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</si>
  <si>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</si>
  <si>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</si>
  <si>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</si>
  <si>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</si>
  <si>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</si>
  <si>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</si>
  <si>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</si>
  <si>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</si>
  <si>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</si>
  <si>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</si>
  <si>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</si>
  <si>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</si>
  <si>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</si>
  <si>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</si>
  <si>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</si>
  <si>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</si>
  <si>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</si>
  <si>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</si>
  <si>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</si>
  <si>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</si>
  <si>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</si>
  <si>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</si>
  <si>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</si>
  <si>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</si>
  <si>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</si>
  <si>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</si>
  <si>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</si>
  <si>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</si>
  <si>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</si>
  <si>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</si>
  <si>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</si>
  <si>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</si>
  <si>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</si>
  <si>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</si>
  <si>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</si>
  <si>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</si>
  <si>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</si>
  <si>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</si>
  <si>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</si>
  <si>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</si>
  <si>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</si>
  <si>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</si>
  <si>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</si>
  <si>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</si>
  <si>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</si>
  <si>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</si>
  <si>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</si>
  <si>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</si>
  <si>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</si>
  <si>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</si>
  <si>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</si>
  <si>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</si>
  <si>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</si>
  <si>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</si>
  <si>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</si>
  <si>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</si>
  <si>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</si>
  <si>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</si>
  <si>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</si>
  <si>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</si>
  <si>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</si>
  <si>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</si>
  <si>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</si>
  <si>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</si>
  <si>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</si>
  <si>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</si>
  <si>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</si>
  <si>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</si>
  <si>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</si>
  <si>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</si>
  <si>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</si>
  <si>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</si>
  <si>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</si>
  <si>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</si>
  <si>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</si>
  <si>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</si>
  <si>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</si>
  <si>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</si>
  <si>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</si>
  <si>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</si>
  <si>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</si>
  <si>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</si>
  <si>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</si>
  <si>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</si>
  <si>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</si>
  <si>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</si>
  <si>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</si>
  <si>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</si>
  <si>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</si>
  <si>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</si>
  <si>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</si>
  <si>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</si>
  <si>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</si>
  <si>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</si>
  <si>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</si>
  <si>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</si>
  <si>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</si>
  <si>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</si>
  <si>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</si>
  <si>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</si>
  <si>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</si>
  <si>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</si>
  <si>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</si>
  <si>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</si>
  <si>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</si>
  <si>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</si>
  <si>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</si>
  <si>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</si>
  <si>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</si>
  <si>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</si>
  <si>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</si>
  <si>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</si>
  <si>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</si>
  <si>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</si>
  <si>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</si>
  <si>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</si>
  <si>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</si>
  <si>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</si>
  <si>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</si>
  <si>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</si>
  <si>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</si>
  <si>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</si>
  <si>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</si>
  <si>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</si>
  <si>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</si>
  <si>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</si>
  <si>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</si>
  <si>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</si>
  <si>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</si>
  <si>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</si>
  <si>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</si>
  <si>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</si>
  <si>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</si>
  <si>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</si>
  <si>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</si>
  <si>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</si>
  <si>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</si>
  <si>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</si>
  <si>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</si>
  <si>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</si>
  <si>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</si>
  <si>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</si>
  <si>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</si>
  <si>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</si>
  <si>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</si>
  <si>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</si>
  <si>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</si>
  <si>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</si>
  <si>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</si>
  <si>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</si>
  <si>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</si>
  <si>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</si>
  <si>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</si>
  <si>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</si>
  <si>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</si>
  <si>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</si>
  <si>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</si>
  <si>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</si>
  <si>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</si>
  <si>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</si>
  <si>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</si>
  <si>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</si>
  <si>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</si>
  <si>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</si>
  <si>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</si>
  <si>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</si>
  <si>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</si>
  <si>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</si>
  <si>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</si>
  <si>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</si>
  <si>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</si>
  <si>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</si>
  <si>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</si>
  <si>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</si>
  <si>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</si>
  <si>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</si>
  <si>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</si>
  <si>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</si>
  <si>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</si>
  <si>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</si>
  <si>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</si>
  <si>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</si>
  <si>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</si>
  <si>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</si>
  <si>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</si>
  <si>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</si>
  <si>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</si>
  <si>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</si>
  <si>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</si>
  <si>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</si>
  <si>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</si>
  <si>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</si>
  <si>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</si>
  <si>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</si>
  <si>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</si>
  <si>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</si>
  <si>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</si>
  <si>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</si>
  <si>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</si>
  <si>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</si>
  <si>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</si>
  <si>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</si>
  <si>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</si>
  <si>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</si>
  <si>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</si>
  <si>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</si>
  <si>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</si>
  <si>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</si>
  <si>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</si>
  <si>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</si>
  <si>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</si>
  <si>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</si>
  <si>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</si>
  <si>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</si>
  <si>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</si>
  <si>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</si>
  <si>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</si>
  <si>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</si>
  <si>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</si>
  <si>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</si>
  <si>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</si>
  <si>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</si>
  <si>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</si>
  <si>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</si>
  <si>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</si>
  <si>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</si>
  <si>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</si>
  <si>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</si>
  <si>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</si>
  <si>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</si>
  <si>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</si>
  <si>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</si>
  <si>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</si>
  <si>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</si>
  <si>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</si>
  <si>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</si>
  <si>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</si>
  <si>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</si>
  <si>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</si>
  <si>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</si>
  <si>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</si>
  <si>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</si>
  <si>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</si>
  <si>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</si>
  <si>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</si>
  <si>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</si>
  <si>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</si>
  <si>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</si>
  <si>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</si>
  <si>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</si>
  <si>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</si>
  <si>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</si>
  <si>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</si>
  <si>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</si>
  <si>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</si>
  <si>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</si>
  <si>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</si>
  <si>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</si>
  <si>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</si>
  <si>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</si>
  <si>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</si>
  <si>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</si>
  <si>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</si>
  <si>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</si>
  <si>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</si>
  <si>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</si>
  <si>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</si>
  <si>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</si>
  <si>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</si>
  <si>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</si>
  <si>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</si>
  <si>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</si>
  <si>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</si>
  <si>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</si>
  <si>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</si>
  <si>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</si>
  <si>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</si>
  <si>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</si>
  <si>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</si>
  <si>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</si>
  <si>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</si>
  <si>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</si>
  <si>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</si>
  <si>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</si>
  <si>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</si>
  <si>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</si>
  <si>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</si>
  <si>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</si>
  <si>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</si>
  <si>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</si>
  <si>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</si>
  <si>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</si>
  <si>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</si>
  <si>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</si>
  <si>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</si>
  <si>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</si>
  <si>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</si>
  <si>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</si>
  <si>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</si>
  <si>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</si>
  <si>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</si>
  <si>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</si>
  <si>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</si>
  <si>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</si>
  <si>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</si>
  <si>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</si>
  <si>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</si>
  <si>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</si>
  <si>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</si>
  <si>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</si>
  <si>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</si>
  <si>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</si>
  <si>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</si>
  <si>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</si>
  <si>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</si>
  <si>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</si>
  <si>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</si>
  <si>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</si>
  <si>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</si>
  <si>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</si>
  <si>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</si>
  <si>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</si>
  <si>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</si>
  <si>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</si>
  <si>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</si>
  <si>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</si>
  <si>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</si>
  <si>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</si>
  <si>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</si>
  <si>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</si>
  <si>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</si>
  <si>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</si>
  <si>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</si>
  <si>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</si>
  <si>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</si>
  <si>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</si>
  <si>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</si>
  <si>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</si>
  <si>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</si>
  <si>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</si>
  <si>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</si>
  <si>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</si>
  <si>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</si>
  <si>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</si>
  <si>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</si>
  <si>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</si>
  <si>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</si>
  <si>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</si>
  <si>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</si>
  <si>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</si>
  <si>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</si>
  <si>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</si>
  <si>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</si>
  <si>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</si>
  <si>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</si>
  <si>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</si>
  <si>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</si>
  <si>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</si>
  <si>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</si>
  <si>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</si>
  <si>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</si>
  <si>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</si>
  <si>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</si>
  <si>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</si>
  <si>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</si>
  <si>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</si>
  <si>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</si>
  <si>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</si>
  <si>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</si>
  <si>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</si>
  <si>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</si>
  <si>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</si>
  <si>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</si>
  <si>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</si>
  <si>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</si>
  <si>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</si>
  <si>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</si>
  <si>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</si>
  <si>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</si>
  <si>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</si>
  <si>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</si>
  <si>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</si>
  <si>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</si>
  <si>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</si>
  <si>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</si>
  <si>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</si>
  <si>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</si>
  <si>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</si>
  <si>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</si>
  <si>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</si>
  <si>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</si>
  <si>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</si>
  <si>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</si>
  <si>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</si>
  <si>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</si>
  <si>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</si>
  <si>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</si>
  <si>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</si>
  <si>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</si>
  <si>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</si>
  <si>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</si>
  <si>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</si>
  <si>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</si>
  <si>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</si>
  <si>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</si>
  <si>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</si>
  <si>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</si>
  <si>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</si>
  <si>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</si>
  <si>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</si>
  <si>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</si>
  <si>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</si>
  <si>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</si>
  <si>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</si>
  <si>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</si>
  <si>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</si>
  <si>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</si>
  <si>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</si>
  <si>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</si>
  <si>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</si>
  <si>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</si>
  <si>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</si>
  <si>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</si>
  <si>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</si>
  <si>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</si>
  <si>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</si>
  <si>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</si>
  <si>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</si>
  <si>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</si>
  <si>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</si>
  <si>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</si>
  <si>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</si>
  <si>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</si>
  <si>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</si>
  <si>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</si>
  <si>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</si>
  <si>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</si>
  <si>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</si>
  <si>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</si>
  <si>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</si>
  <si>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</si>
  <si>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</si>
  <si>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</si>
  <si>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</si>
  <si>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</si>
  <si>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</si>
  <si>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</si>
  <si>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</si>
  <si>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</si>
  <si>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</si>
  <si>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</si>
  <si>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</si>
  <si>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</si>
  <si>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</si>
  <si>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</si>
  <si>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</si>
  <si>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</si>
  <si>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</si>
  <si>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</si>
  <si>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</si>
  <si>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</si>
  <si>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</si>
  <si>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</si>
  <si>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</si>
  <si>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</si>
  <si>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</si>
  <si>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</si>
  <si>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</si>
  <si>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</si>
  <si>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</si>
  <si>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</si>
  <si>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</si>
  <si>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</si>
  <si>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</si>
  <si>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</si>
  <si>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</si>
  <si>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</si>
  <si>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</si>
  <si>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</si>
  <si>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</si>
  <si>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</si>
  <si>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</si>
  <si>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</si>
  <si>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</si>
  <si>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</si>
  <si>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</si>
  <si>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</si>
  <si>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</si>
  <si>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</si>
  <si>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</si>
  <si>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</si>
  <si>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</si>
  <si>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</si>
  <si>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</si>
  <si>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</si>
  <si>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</si>
  <si>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</si>
  <si>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</si>
  <si>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</si>
  <si>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</si>
  <si>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</si>
  <si>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</si>
  <si>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</si>
  <si>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</si>
  <si>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</si>
  <si>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</si>
  <si>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</si>
  <si>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</si>
  <si>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</si>
  <si>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</si>
  <si>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</si>
  <si>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</si>
  <si>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</si>
  <si>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</si>
  <si>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</si>
  <si>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</si>
  <si>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</si>
  <si>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</si>
  <si>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</si>
  <si>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</si>
  <si>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</si>
  <si>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</si>
  <si>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</si>
  <si>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</si>
  <si>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</si>
  <si>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</si>
  <si>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</si>
  <si>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</si>
  <si>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</si>
  <si>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</si>
  <si>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</si>
  <si>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</si>
  <si>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</si>
  <si>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</si>
  <si>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</si>
  <si>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</si>
  <si>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</si>
  <si>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</si>
  <si>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</si>
  <si>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</si>
  <si>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</si>
  <si>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</si>
  <si>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</si>
  <si>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</si>
  <si>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</si>
  <si>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</si>
  <si>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</si>
  <si>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</si>
  <si>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</si>
  <si>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</si>
  <si>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</si>
  <si>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</si>
  <si>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</si>
  <si>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</si>
  <si>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</si>
  <si>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</si>
  <si>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</si>
  <si>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</si>
  <si>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</si>
  <si>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</si>
  <si>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</si>
  <si>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</si>
  <si>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</si>
  <si>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</si>
  <si>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</si>
  <si>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</si>
  <si>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</si>
  <si>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</si>
  <si>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</si>
  <si>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</si>
  <si>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</si>
  <si>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</si>
  <si>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</si>
  <si>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</si>
  <si>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</si>
  <si>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</si>
  <si>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</si>
  <si>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</si>
  <si>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</si>
  <si>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</si>
  <si>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</si>
  <si>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</si>
  <si>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</si>
  <si>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</si>
  <si>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</si>
  <si>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</si>
  <si>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</si>
  <si>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</si>
  <si>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</si>
  <si>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</si>
  <si>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</si>
  <si>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</si>
  <si>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</si>
  <si>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</si>
  <si>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</si>
  <si>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</si>
  <si>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</si>
  <si>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</si>
  <si>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</si>
  <si>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</si>
  <si>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</si>
  <si>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</si>
  <si>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</si>
  <si>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</si>
  <si>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</si>
  <si>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</si>
  <si>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</si>
  <si>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</si>
  <si>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</si>
  <si>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</si>
  <si>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</si>
  <si>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</si>
  <si>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</si>
  <si>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</si>
  <si>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</si>
  <si>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</si>
  <si>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</si>
  <si>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</si>
  <si>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</si>
  <si>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</si>
  <si>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</si>
  <si>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</si>
  <si>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</si>
  <si>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</si>
  <si>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</si>
  <si>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</si>
  <si>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</si>
  <si>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</si>
  <si>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</si>
  <si>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</si>
  <si>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</si>
  <si>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</si>
  <si>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</si>
  <si>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</si>
  <si>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</si>
  <si>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</si>
  <si>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</si>
  <si>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</si>
  <si>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</si>
  <si>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</si>
  <si>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</si>
  <si>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</si>
  <si>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</si>
  <si>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</si>
  <si>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</si>
  <si>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</si>
  <si>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</si>
  <si>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</si>
  <si>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</si>
  <si>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</si>
  <si>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</si>
  <si>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</si>
  <si>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</si>
  <si>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</si>
  <si>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</si>
  <si>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</si>
  <si>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</si>
  <si>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</si>
  <si>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</si>
  <si>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</si>
  <si>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</si>
  <si>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</si>
  <si>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</si>
  <si>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</si>
  <si>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</si>
  <si>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</si>
  <si>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</si>
  <si>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</si>
  <si>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</si>
  <si>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</si>
  <si>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</si>
  <si>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</si>
  <si>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</si>
  <si>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</si>
  <si>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</si>
  <si>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</si>
  <si>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</si>
  <si>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</si>
  <si>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</si>
  <si>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</si>
  <si>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</si>
  <si>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</si>
  <si>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</si>
  <si>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</si>
  <si>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</si>
  <si>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</si>
  <si>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</si>
  <si>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</si>
  <si>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</si>
  <si>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</si>
  <si>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</si>
  <si>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</si>
  <si>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</si>
  <si>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</si>
  <si>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</si>
  <si>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</si>
  <si>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</si>
  <si>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</si>
  <si>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</si>
  <si>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</si>
  <si>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</si>
  <si>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</si>
  <si>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</si>
  <si>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</si>
  <si>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</si>
  <si>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</si>
  <si>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</si>
  <si>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</si>
  <si>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</si>
  <si>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</si>
  <si>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</si>
  <si>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</si>
  <si>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</si>
  <si>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</si>
  <si>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</si>
  <si>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</si>
  <si>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</si>
  <si>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</si>
  <si>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</si>
  <si>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</si>
  <si>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</si>
  <si>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</si>
  <si>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</si>
  <si>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</si>
  <si>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</si>
  <si>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</si>
  <si>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</si>
  <si>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</si>
  <si>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</si>
  <si>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</si>
  <si>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</si>
  <si>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</si>
  <si>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</si>
  <si>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</si>
  <si>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</si>
  <si>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</si>
  <si>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</si>
  <si>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</si>
  <si>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</si>
  <si>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</si>
  <si>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</si>
  <si>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</si>
  <si>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</si>
  <si>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</si>
  <si>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</si>
  <si>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</si>
  <si>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</si>
  <si>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</si>
  <si>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</si>
  <si>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</si>
  <si>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</si>
  <si>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</si>
  <si>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</si>
  <si>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</si>
  <si>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</si>
  <si>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</si>
  <si>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</si>
  <si>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</si>
  <si>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</si>
  <si>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</si>
  <si>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</si>
  <si>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</si>
  <si>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</si>
  <si>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</si>
  <si>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</si>
  <si>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</si>
  <si>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</si>
  <si>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</si>
  <si>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</si>
  <si>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</si>
  <si>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</si>
  <si>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</si>
  <si>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</si>
  <si>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</si>
  <si>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</si>
  <si>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</si>
  <si>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</si>
  <si>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</si>
  <si>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</si>
  <si>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</si>
  <si>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</si>
  <si>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</si>
  <si>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</si>
  <si>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</si>
  <si>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</si>
  <si>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</si>
  <si>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</si>
  <si>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</si>
  <si>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</si>
  <si>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</si>
  <si>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</si>
  <si>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</si>
  <si>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</si>
  <si>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</si>
  <si>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</si>
  <si>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</si>
  <si>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</si>
  <si>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</si>
  <si>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</si>
  <si>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</si>
  <si>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</si>
  <si>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</si>
  <si>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</si>
  <si>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</si>
  <si>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</si>
  <si>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</si>
  <si>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</si>
  <si>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</si>
  <si>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</si>
  <si>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</si>
  <si>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</si>
  <si>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</si>
  <si>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</si>
  <si>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</si>
  <si>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</si>
  <si>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</si>
  <si>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</si>
  <si>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</si>
  <si>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</si>
  <si>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</si>
  <si>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</si>
  <si>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</si>
  <si>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</si>
  <si>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</si>
  <si>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</si>
  <si>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</si>
  <si>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</si>
  <si>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</si>
  <si>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</si>
  <si>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</si>
  <si>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</si>
  <si>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</si>
  <si>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</si>
  <si>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</si>
  <si>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</si>
  <si>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</si>
  <si>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</si>
  <si>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</si>
  <si>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</si>
  <si>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</si>
  <si>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</si>
  <si>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</si>
  <si>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</si>
  <si>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</si>
  <si>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</si>
  <si>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</si>
  <si>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</si>
  <si>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</si>
  <si>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</si>
  <si>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</si>
  <si>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</si>
  <si>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</si>
  <si>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</si>
  <si>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</si>
  <si>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</si>
  <si>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</si>
  <si>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</si>
  <si>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</si>
  <si>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</si>
  <si>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</si>
  <si>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</si>
  <si>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</si>
  <si>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</si>
  <si>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</si>
  <si>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</si>
  <si>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</si>
  <si>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</si>
  <si>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</si>
  <si>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</si>
  <si>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</si>
  <si>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</si>
  <si>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</si>
  <si>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</si>
  <si>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</si>
  <si>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</si>
  <si>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</si>
  <si>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</si>
  <si>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</si>
  <si>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</si>
  <si>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</si>
  <si>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</si>
  <si>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</si>
  <si>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</si>
  <si>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</si>
  <si>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</si>
  <si>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</si>
  <si>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</si>
  <si>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</si>
  <si>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</si>
  <si>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</si>
  <si>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</si>
  <si>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</si>
  <si>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</si>
  <si>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</si>
  <si>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</si>
  <si>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</si>
  <si>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</si>
  <si>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</si>
  <si>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</si>
  <si>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</si>
  <si>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</si>
  <si>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</si>
  <si>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</si>
  <si>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</si>
  <si>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</si>
  <si>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</si>
  <si>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</si>
  <si>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</si>
  <si>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</si>
  <si>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</si>
  <si>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</si>
  <si>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</si>
  <si>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</si>
  <si>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</si>
  <si>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</si>
  <si>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</si>
  <si>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</si>
  <si>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</si>
  <si>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</si>
  <si>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</si>
  <si>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</si>
  <si>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</si>
  <si>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</si>
  <si>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</si>
  <si>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</si>
  <si>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</si>
  <si>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</si>
  <si>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</si>
  <si>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</si>
  <si>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</si>
  <si>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</si>
  <si>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</si>
  <si>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</si>
  <si>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</si>
  <si>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</si>
  <si>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</si>
  <si>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</si>
  <si>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</si>
  <si>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</si>
  <si>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</si>
  <si>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</si>
  <si>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</si>
  <si>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</si>
  <si>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</si>
  <si>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</si>
  <si>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</si>
  <si>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</si>
  <si>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</si>
  <si>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</si>
  <si>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</si>
  <si>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</si>
  <si>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</si>
  <si>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</si>
  <si>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</si>
  <si>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</si>
  <si>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</si>
  <si>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</si>
  <si>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</si>
  <si>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</si>
  <si>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</si>
  <si>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</si>
  <si>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</si>
  <si>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</si>
  <si>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</si>
  <si>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</si>
  <si>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</si>
  <si>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</si>
  <si>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</si>
  <si>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</si>
  <si>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</si>
  <si>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</si>
  <si>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</si>
  <si>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</si>
  <si>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</si>
  <si>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</si>
  <si>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</si>
  <si>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</si>
  <si>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</si>
  <si>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</si>
  <si>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</si>
  <si>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</si>
  <si>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</si>
  <si>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</si>
  <si>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</si>
  <si>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</si>
  <si>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</si>
  <si>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</si>
  <si>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</si>
  <si>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</si>
  <si>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</si>
  <si>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</si>
  <si>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</si>
  <si>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</si>
  <si>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</si>
  <si>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</si>
  <si>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</si>
  <si>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</si>
  <si>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</si>
  <si>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</si>
  <si>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</si>
  <si>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</si>
  <si>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</si>
  <si>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</si>
  <si>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</si>
  <si>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</si>
  <si>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</si>
  <si>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</si>
  <si>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</si>
  <si>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</si>
  <si>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</si>
  <si>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</si>
  <si>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</si>
  <si>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</si>
  <si>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</si>
  <si>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</si>
  <si>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</si>
  <si>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</si>
  <si>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</si>
  <si>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</si>
  <si>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</si>
  <si>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</si>
  <si>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</si>
  <si>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</si>
  <si>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</si>
  <si>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</si>
  <si>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</si>
  <si>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</si>
  <si>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</si>
  <si>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</si>
  <si>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</si>
  <si>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</si>
  <si>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</si>
  <si>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</si>
  <si>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</si>
  <si>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</si>
  <si>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</si>
  <si>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</si>
  <si>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</si>
  <si>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</si>
  <si>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</si>
  <si>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</si>
  <si>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</si>
  <si>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</si>
  <si>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</si>
  <si>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</si>
  <si>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</si>
  <si>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</si>
  <si>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</si>
  <si>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</si>
  <si>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</si>
  <si>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</si>
  <si>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</si>
  <si>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</si>
  <si>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</si>
  <si>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</si>
  <si>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</si>
  <si>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</si>
  <si>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</si>
  <si>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</si>
  <si>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</si>
  <si>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</si>
  <si>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</si>
  <si>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</si>
  <si>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</si>
  <si>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</si>
  <si>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</si>
  <si>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</si>
  <si>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</si>
  <si>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</si>
  <si>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</si>
  <si>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</si>
  <si>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</si>
  <si>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</si>
  <si>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</si>
  <si>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</si>
  <si>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</si>
  <si>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</si>
  <si>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</si>
  <si>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</si>
  <si>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</si>
  <si>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</si>
  <si>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</si>
  <si>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</si>
  <si>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</si>
  <si>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</si>
  <si>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</si>
  <si>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</si>
  <si>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</si>
  <si>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</si>
  <si>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</si>
  <si>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</si>
  <si>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</si>
  <si>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</si>
  <si>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</si>
  <si>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</si>
  <si>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</si>
  <si>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</si>
  <si>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</si>
  <si>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</si>
  <si>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</si>
  <si>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</si>
  <si>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</si>
  <si>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</si>
  <si>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</si>
  <si>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</si>
  <si>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</si>
  <si>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</si>
  <si>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</si>
  <si>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</si>
  <si>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</si>
  <si>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</si>
  <si>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</si>
  <si>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</si>
  <si>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</si>
  <si>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</si>
  <si>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</si>
  <si>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</si>
  <si>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</si>
  <si>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</si>
  <si>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</si>
  <si>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</si>
  <si>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</si>
  <si>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</si>
  <si>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</si>
  <si>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</si>
  <si>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</si>
  <si>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</si>
  <si>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</si>
  <si>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</si>
  <si>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</si>
  <si>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</si>
  <si>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</si>
  <si>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</si>
  <si>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</si>
  <si>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</si>
  <si>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</si>
  <si>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</si>
  <si>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</si>
  <si>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</si>
  <si>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</si>
  <si>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</si>
  <si>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</si>
  <si>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</si>
  <si>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</si>
  <si>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</si>
  <si>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</si>
  <si>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</si>
  <si>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</si>
  <si>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</si>
  <si>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</si>
  <si>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</si>
  <si>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</si>
  <si>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</si>
  <si>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</si>
  <si>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</si>
  <si>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</si>
  <si>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</si>
  <si>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</si>
  <si>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</si>
  <si>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</si>
  <si>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</si>
  <si>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</si>
  <si>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</si>
  <si>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</si>
  <si>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</si>
  <si>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</si>
  <si>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</si>
  <si>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</si>
  <si>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</si>
  <si>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</si>
  <si>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</si>
  <si>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</si>
  <si>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</si>
  <si>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</si>
  <si>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</si>
  <si>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</si>
  <si>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</si>
  <si>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</si>
  <si>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</si>
  <si>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</si>
  <si>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</si>
  <si>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</si>
  <si>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</si>
  <si>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</si>
  <si>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</si>
  <si>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</si>
  <si>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</si>
  <si>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</si>
  <si>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</si>
  <si>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</si>
  <si>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</si>
  <si>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</si>
  <si>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</si>
  <si>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</si>
  <si>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</si>
  <si>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</si>
  <si>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</si>
  <si>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</si>
  <si>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</si>
  <si>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</si>
  <si>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</si>
  <si>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</si>
  <si>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</si>
  <si>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</si>
  <si>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</si>
  <si>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</si>
  <si>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</si>
  <si>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</si>
  <si>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</si>
  <si>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</si>
  <si>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</si>
  <si>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</si>
  <si>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</si>
  <si>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</si>
  <si>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</si>
  <si>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</si>
  <si>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</si>
  <si>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</si>
  <si>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</si>
  <si>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</si>
  <si>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</si>
  <si>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</si>
  <si>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</si>
  <si>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</si>
  <si>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</si>
  <si>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</si>
  <si>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</si>
  <si>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</si>
  <si>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</si>
  <si>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</si>
  <si>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</si>
  <si>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</si>
  <si>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</si>
  <si>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</si>
  <si>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</si>
  <si>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</si>
  <si>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</si>
  <si>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</si>
  <si>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</si>
  <si>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</si>
  <si>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</si>
  <si>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</si>
  <si>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</si>
  <si>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</si>
  <si>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</si>
  <si>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</si>
  <si>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</si>
  <si>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</si>
  <si>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</si>
  <si>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</si>
  <si>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</si>
  <si>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</si>
  <si>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</si>
  <si>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</si>
  <si>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</si>
  <si>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</si>
  <si>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</si>
  <si>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</si>
  <si>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</si>
  <si>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</si>
  <si>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</si>
  <si>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</si>
  <si>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</si>
  <si>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</si>
  <si>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</si>
  <si>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</si>
  <si>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</si>
  <si>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</si>
  <si>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</si>
  <si>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</si>
  <si>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</si>
  <si>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</si>
  <si>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</si>
  <si>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</si>
  <si>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</si>
  <si>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</si>
  <si>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</si>
  <si>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</si>
  <si>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</si>
  <si>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</si>
  <si>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</si>
  <si>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</si>
  <si>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</si>
  <si>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</si>
  <si>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</si>
  <si>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</si>
  <si>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</si>
  <si>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</si>
  <si>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</si>
  <si>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</si>
  <si>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</si>
  <si>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</si>
  <si>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</si>
  <si>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</si>
  <si>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</si>
  <si>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</si>
  <si>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</si>
  <si>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</si>
  <si>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</si>
  <si>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</si>
  <si>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</si>
  <si>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</si>
  <si>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</si>
  <si>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</si>
  <si>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</si>
  <si>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</si>
  <si>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</si>
  <si>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</si>
  <si>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</si>
  <si>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</si>
  <si>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</si>
  <si>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</si>
  <si>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</si>
  <si>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</si>
  <si>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</si>
  <si>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</si>
  <si>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</si>
  <si>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</si>
  <si>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</si>
  <si>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</si>
  <si>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</si>
  <si>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</si>
  <si>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</si>
  <si>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</si>
  <si>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</si>
  <si>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</si>
  <si>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</si>
  <si>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</si>
  <si>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</si>
  <si>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</si>
  <si>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</si>
  <si>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</si>
  <si>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</si>
  <si>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</si>
  <si>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</si>
  <si>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</si>
  <si>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</si>
  <si>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</si>
  <si>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</si>
  <si>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</si>
  <si>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</si>
  <si>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</si>
  <si>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</si>
  <si>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</si>
  <si>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</si>
  <si>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</si>
  <si>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</si>
  <si>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</si>
  <si>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</si>
  <si>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</si>
  <si>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</si>
  <si>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</si>
  <si>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</si>
  <si>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</si>
  <si>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</si>
  <si>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</si>
  <si>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</si>
  <si>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</si>
  <si>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</si>
  <si>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</si>
  <si>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</si>
  <si>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</si>
  <si>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</si>
  <si>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</si>
  <si>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</si>
  <si>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</si>
  <si>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</si>
  <si>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</si>
  <si>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</si>
  <si>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</si>
  <si>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</si>
  <si>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</si>
  <si>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</si>
  <si>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</si>
  <si>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</si>
  <si>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</si>
  <si>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</si>
  <si>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</si>
  <si>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</si>
  <si>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</si>
  <si>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</si>
  <si>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</si>
  <si>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</si>
  <si>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</si>
  <si>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</si>
  <si>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</si>
  <si>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</si>
  <si>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</si>
  <si>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</si>
  <si>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</si>
  <si>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</si>
  <si>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</si>
  <si>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</si>
  <si>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</si>
  <si>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</si>
  <si>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</si>
  <si>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</si>
  <si>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</si>
  <si>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</si>
  <si>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</si>
  <si>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</si>
  <si>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</si>
  <si>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</si>
  <si>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</si>
  <si>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</si>
  <si>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</si>
  <si>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</si>
  <si>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</si>
  <si>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</si>
  <si>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</si>
  <si>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</si>
  <si>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</si>
  <si>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</si>
  <si>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</si>
  <si>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</si>
  <si>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</si>
  <si>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</si>
  <si>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</si>
  <si>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</si>
  <si>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</si>
  <si>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</si>
  <si>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</si>
  <si>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</si>
  <si>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</si>
  <si>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</si>
  <si>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</si>
  <si>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</si>
  <si>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</si>
  <si>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</si>
  <si>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</si>
  <si>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</si>
  <si>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</si>
  <si>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</si>
  <si>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</si>
  <si>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</si>
  <si>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</si>
  <si>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</si>
  <si>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</si>
  <si>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</si>
  <si>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</si>
  <si>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</si>
  <si>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</si>
  <si>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</si>
  <si>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</si>
  <si>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</si>
  <si>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</si>
  <si>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</si>
  <si>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</si>
  <si>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</si>
  <si>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</si>
  <si>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</si>
  <si>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</si>
  <si>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</si>
  <si>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</si>
  <si>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</si>
  <si>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</si>
  <si>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</si>
  <si>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</si>
  <si>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</si>
  <si>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</si>
  <si>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</si>
  <si>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</si>
  <si>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</si>
  <si>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</si>
  <si>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</si>
  <si>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</si>
  <si>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</si>
  <si>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</si>
  <si>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</si>
  <si>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</si>
  <si>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</si>
  <si>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</si>
  <si>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</si>
  <si>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</si>
  <si>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</si>
  <si>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</si>
  <si>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</si>
  <si>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</si>
  <si>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</si>
  <si>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</si>
  <si>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</si>
  <si>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</si>
  <si>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</si>
  <si>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</si>
  <si>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</si>
  <si>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</si>
  <si>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</si>
  <si>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</si>
  <si>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</si>
  <si>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</si>
  <si>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</si>
  <si>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</si>
  <si>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</si>
  <si>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</si>
  <si>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</si>
  <si>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</si>
  <si>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</si>
  <si>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</si>
  <si>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</si>
  <si>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</si>
  <si>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</si>
  <si>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</si>
  <si>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</si>
  <si>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</si>
  <si>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</si>
  <si>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</si>
  <si>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</si>
  <si>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</si>
  <si>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</si>
  <si>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</si>
  <si>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</si>
  <si>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</si>
  <si>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</si>
  <si>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</si>
  <si>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</si>
  <si>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</si>
  <si>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</si>
  <si>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</si>
  <si>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</si>
  <si>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</si>
  <si>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</si>
  <si>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</si>
  <si>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</si>
  <si>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</si>
  <si>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</si>
  <si>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</si>
  <si>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</si>
  <si>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</si>
  <si>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</si>
  <si>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</si>
  <si>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</si>
  <si>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</si>
  <si>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</si>
  <si>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</si>
  <si>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</si>
  <si>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</si>
  <si>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</si>
  <si>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</si>
  <si>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</si>
  <si>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</si>
  <si>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</si>
  <si>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</si>
  <si>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</si>
  <si>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</si>
  <si>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</si>
  <si>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</si>
  <si>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</si>
  <si>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</si>
  <si>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</si>
  <si>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</si>
  <si>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</si>
  <si>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</si>
  <si>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</si>
  <si>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</si>
  <si>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</si>
  <si>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</si>
  <si>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</si>
  <si>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</si>
  <si>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</si>
  <si>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</si>
  <si>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</si>
  <si>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</si>
  <si>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</si>
  <si>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</si>
  <si>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</si>
  <si>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</si>
  <si>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</si>
  <si>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</si>
  <si>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</si>
  <si>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</si>
  <si>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</si>
  <si>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</si>
  <si>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</si>
  <si>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</si>
  <si>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</si>
  <si>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</si>
  <si>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</si>
  <si>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</si>
  <si>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</si>
  <si>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</si>
  <si>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</si>
  <si>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</si>
  <si>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</si>
  <si>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</si>
  <si>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</si>
  <si>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</si>
  <si>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</si>
  <si>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</si>
  <si>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</si>
  <si>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</si>
  <si>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</si>
  <si>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</si>
  <si>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</si>
  <si>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</si>
  <si>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</si>
  <si>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</si>
  <si>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</si>
  <si>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</si>
  <si>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</si>
  <si>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</si>
  <si>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</si>
  <si>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</si>
  <si>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</si>
  <si>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</si>
  <si>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</si>
  <si>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</si>
  <si>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</si>
  <si>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</si>
  <si>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</si>
  <si>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</si>
  <si>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</si>
  <si>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</si>
  <si>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</si>
  <si>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</si>
  <si>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</si>
  <si>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</si>
  <si>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</si>
  <si>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</si>
  <si>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</si>
  <si>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</si>
  <si>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</si>
  <si>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</si>
  <si>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</si>
  <si>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</si>
  <si>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</si>
  <si>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</si>
  <si>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</si>
  <si>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</si>
  <si>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</si>
  <si>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</si>
  <si>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</si>
  <si>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</si>
  <si>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</si>
  <si>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</si>
  <si>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</si>
  <si>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</si>
  <si>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</si>
  <si>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</si>
  <si>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</si>
  <si>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</si>
  <si>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</si>
  <si>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</si>
  <si>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</si>
  <si>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</si>
  <si>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</si>
  <si>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</si>
  <si>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</si>
  <si>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</si>
  <si>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</si>
  <si>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</si>
  <si>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</si>
  <si>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</si>
  <si>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</si>
  <si>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</si>
  <si>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</si>
  <si>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</si>
  <si>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</si>
  <si>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</si>
  <si>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</si>
  <si>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</si>
  <si>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</si>
  <si>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</si>
  <si>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</si>
  <si>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</si>
  <si>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</si>
  <si>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</si>
  <si>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</si>
  <si>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</si>
  <si>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</si>
  <si>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</si>
  <si>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</si>
  <si>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</si>
  <si>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</si>
  <si>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</si>
  <si>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</si>
  <si>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</si>
  <si>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</si>
  <si>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</si>
  <si>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</si>
  <si>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</si>
  <si>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</si>
  <si>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</si>
  <si>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</si>
  <si>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</si>
  <si>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</si>
  <si>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</si>
  <si>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</si>
  <si>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</si>
  <si>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</si>
  <si>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</si>
  <si>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</si>
  <si>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</si>
  <si>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</si>
  <si>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</si>
  <si>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</si>
  <si>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</si>
  <si>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</si>
  <si>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</si>
  <si>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</si>
  <si>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</si>
  <si>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</si>
  <si>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</si>
  <si>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</si>
  <si>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</si>
  <si>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</si>
  <si>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</si>
  <si>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</si>
  <si>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</si>
  <si>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</si>
  <si>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</si>
  <si>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</si>
  <si>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</si>
  <si>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</si>
  <si>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</si>
  <si>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</si>
  <si>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</si>
  <si>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</si>
  <si>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</si>
  <si>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</si>
  <si>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</si>
  <si>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</si>
  <si>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</si>
  <si>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</si>
  <si>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</si>
  <si>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</si>
  <si>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</si>
  <si>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</si>
  <si>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</si>
  <si>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</si>
  <si>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</si>
  <si>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</si>
  <si>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</si>
  <si>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</si>
  <si>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</si>
  <si>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</si>
  <si>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</si>
  <si>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</si>
  <si>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</si>
  <si>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</si>
  <si>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</si>
  <si>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</si>
  <si>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</si>
  <si>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</si>
  <si>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</si>
  <si>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</si>
  <si>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</si>
  <si>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</si>
  <si>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</si>
  <si>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</si>
  <si>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</si>
  <si>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</si>
  <si>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</si>
  <si>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</si>
  <si>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</si>
  <si>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</si>
  <si>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</si>
  <si>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</si>
  <si>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</si>
  <si>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</si>
  <si>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</si>
  <si>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</si>
  <si>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</si>
  <si>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</si>
  <si>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</si>
  <si>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</si>
  <si>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</si>
  <si>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</si>
  <si>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</si>
  <si>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</si>
  <si>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</si>
  <si>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</si>
  <si>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</si>
  <si>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</si>
  <si>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</si>
  <si>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</si>
  <si>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</si>
  <si>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</si>
  <si>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</si>
  <si>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</si>
  <si>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</si>
  <si>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</si>
  <si>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</si>
  <si>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</si>
  <si>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</si>
  <si>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</si>
  <si>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</si>
  <si>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</si>
  <si>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</si>
  <si>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</si>
  <si>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</si>
  <si>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</si>
  <si>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</si>
  <si>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</si>
  <si>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</si>
  <si>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</si>
  <si>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</si>
  <si>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</si>
  <si>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</si>
  <si>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</si>
  <si>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</si>
  <si>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</si>
  <si>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</si>
  <si>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</si>
  <si>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</si>
  <si>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</si>
  <si>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</si>
  <si>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</si>
  <si>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</si>
  <si>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</si>
  <si>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</si>
  <si>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</si>
  <si>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</si>
  <si>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</si>
  <si>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</si>
  <si>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</si>
  <si>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</si>
  <si>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</si>
  <si>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</si>
  <si>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</si>
  <si>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</si>
  <si>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</si>
  <si>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</si>
  <si>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</si>
  <si>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</si>
  <si>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</si>
  <si>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</si>
  <si>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</si>
  <si>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</si>
  <si>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</si>
  <si>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</si>
  <si>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</si>
  <si>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</si>
  <si>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</si>
  <si>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</si>
  <si>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</si>
  <si>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</si>
  <si>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</si>
  <si>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</si>
  <si>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</si>
  <si>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</si>
  <si>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</si>
  <si>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</si>
  <si>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</si>
  <si>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</si>
  <si>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</si>
  <si>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</si>
  <si>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</si>
  <si>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</si>
  <si>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</si>
  <si>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</si>
  <si>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</si>
  <si>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</si>
  <si>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</si>
  <si>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</si>
  <si>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</si>
  <si>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</si>
  <si>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</si>
  <si>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</si>
  <si>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</si>
  <si>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</si>
  <si>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</si>
  <si>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</si>
  <si>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</si>
  <si>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</si>
  <si>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</si>
  <si>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</si>
  <si>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</si>
  <si>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</si>
  <si>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</si>
  <si>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</si>
  <si>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</si>
  <si>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</si>
  <si>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</si>
  <si>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</si>
  <si>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</si>
  <si>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</si>
  <si>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</si>
  <si>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</si>
  <si>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</si>
  <si>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</si>
  <si>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</si>
  <si>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</si>
  <si>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</si>
  <si>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</si>
  <si>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</si>
  <si>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</si>
  <si>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</si>
  <si>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</si>
  <si>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</si>
  <si>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</si>
  <si>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</si>
  <si>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</si>
  <si>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</si>
  <si>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</si>
  <si>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</si>
  <si>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</si>
  <si>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</si>
  <si>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</si>
  <si>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</si>
  <si>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</si>
  <si>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</si>
  <si>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</si>
  <si>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</si>
  <si>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</si>
  <si>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</si>
  <si>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</si>
  <si>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</si>
  <si>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</si>
  <si>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</si>
  <si>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</si>
  <si>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</si>
  <si>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</si>
  <si>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</si>
  <si>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</si>
  <si>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</si>
  <si>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</si>
  <si>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</si>
  <si>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</si>
  <si>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</si>
  <si>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</si>
  <si>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</si>
  <si>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</si>
  <si>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</si>
  <si>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</si>
  <si>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</si>
  <si>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</si>
  <si>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</si>
  <si>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</si>
  <si>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</si>
  <si>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</si>
  <si>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</si>
  <si>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</si>
  <si>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</si>
  <si>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</si>
  <si>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</si>
  <si>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</si>
  <si>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</si>
  <si>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</si>
  <si>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</si>
  <si>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</si>
  <si>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</si>
  <si>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</si>
  <si>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</si>
  <si>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</si>
  <si>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</si>
  <si>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</si>
  <si>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</si>
  <si>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</si>
  <si>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</si>
  <si>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</si>
  <si>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</si>
  <si>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</si>
  <si>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</si>
  <si>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</si>
  <si>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</si>
  <si>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</si>
  <si>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</si>
  <si>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</si>
  <si>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</si>
  <si>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</si>
  <si>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</si>
  <si>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</si>
  <si>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</si>
  <si>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</si>
  <si>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</si>
  <si>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</si>
  <si>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</si>
  <si>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</si>
  <si>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</si>
  <si>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</si>
  <si>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</si>
  <si>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</si>
  <si>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</si>
  <si>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</si>
  <si>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</si>
  <si>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</si>
  <si>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</si>
  <si>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</si>
  <si>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</si>
  <si>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</si>
  <si>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</si>
  <si>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</si>
  <si>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</si>
  <si>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</si>
  <si>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</si>
  <si>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</si>
  <si>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</si>
  <si>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</si>
  <si>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</si>
  <si>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</si>
  <si>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</si>
  <si>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</si>
  <si>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</si>
  <si>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</si>
  <si>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</si>
  <si>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</si>
  <si>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</si>
  <si>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</si>
  <si>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</si>
  <si>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</si>
  <si>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</si>
  <si>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</si>
  <si>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</si>
  <si>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</si>
  <si>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</si>
  <si>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</si>
  <si>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</si>
  <si>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</si>
  <si>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</si>
  <si>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</si>
  <si>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</si>
  <si>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</si>
  <si>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</si>
  <si>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</si>
  <si>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</si>
  <si>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</si>
  <si>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</si>
  <si>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</si>
  <si>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</si>
  <si>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</si>
  <si>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</si>
  <si>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</si>
  <si>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</si>
  <si>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</si>
  <si>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</si>
  <si>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</si>
  <si>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</si>
  <si>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</si>
  <si>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</si>
  <si>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</si>
  <si>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</si>
  <si>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</si>
  <si>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</si>
  <si>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</si>
  <si>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</si>
  <si>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</si>
  <si>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</si>
  <si>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</si>
  <si>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</si>
  <si>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</si>
  <si>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</si>
  <si>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</si>
  <si>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</si>
  <si>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</si>
  <si>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</si>
  <si>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</si>
  <si>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</si>
  <si>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</si>
  <si>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</si>
  <si>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</si>
  <si>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</si>
  <si>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</si>
  <si>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</si>
  <si>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</si>
  <si>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</si>
  <si>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</si>
  <si>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</si>
  <si>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</si>
  <si>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</si>
  <si>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</si>
  <si>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</si>
  <si>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</si>
  <si>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</si>
  <si>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</si>
  <si>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</si>
  <si>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</si>
  <si>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</si>
  <si>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</si>
  <si>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</si>
  <si>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</si>
  <si>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</si>
  <si>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</si>
  <si>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</si>
  <si>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</si>
  <si>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</si>
  <si>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</si>
  <si>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</si>
  <si>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</si>
  <si>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</si>
  <si>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</si>
  <si>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</si>
  <si>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</si>
  <si>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</si>
  <si>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</si>
  <si>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</si>
  <si>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</si>
  <si>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</si>
  <si>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</si>
  <si>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</si>
  <si>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</si>
  <si>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</si>
  <si>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</si>
  <si>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</si>
  <si>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</si>
  <si>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</si>
  <si>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</si>
  <si>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</si>
  <si>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</si>
  <si>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</si>
  <si>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</si>
  <si>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</si>
  <si>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</si>
  <si>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</si>
  <si>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</si>
  <si>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</si>
  <si>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</si>
  <si>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</si>
  <si>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</si>
  <si>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</si>
  <si>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</si>
  <si>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</si>
  <si>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</si>
  <si>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</si>
  <si>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</si>
  <si>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</si>
  <si>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</si>
  <si>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</si>
  <si>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</si>
  <si>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</si>
  <si>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</si>
  <si>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</si>
  <si>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</si>
  <si>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</si>
  <si>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</si>
  <si>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</si>
  <si>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</si>
  <si>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</si>
  <si>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</si>
  <si>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</si>
  <si>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</si>
  <si>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</si>
  <si>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</si>
  <si>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</si>
  <si>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</si>
  <si>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</si>
  <si>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</si>
  <si>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</si>
  <si>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</si>
  <si>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</si>
  <si>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</si>
  <si>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</si>
  <si>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</si>
  <si>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</si>
  <si>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</si>
  <si>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</si>
  <si>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</si>
  <si>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</si>
  <si>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</si>
  <si>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</si>
  <si>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</si>
  <si>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</si>
  <si>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</si>
  <si>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</si>
  <si>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</si>
  <si>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</si>
  <si>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</si>
  <si>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</si>
  <si>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</si>
  <si>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</si>
  <si>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</si>
  <si>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</si>
  <si>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</si>
  <si>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</si>
  <si>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</si>
  <si>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</si>
  <si>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</si>
  <si>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</si>
  <si>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</si>
  <si>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</si>
  <si>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</si>
  <si>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</si>
  <si>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</si>
  <si>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</si>
  <si>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</si>
  <si>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</si>
  <si>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</si>
  <si>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</si>
  <si>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</si>
  <si>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</si>
  <si>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</si>
  <si>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</si>
  <si>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</si>
  <si>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</si>
  <si>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</si>
  <si>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</si>
  <si>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</si>
  <si>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</si>
  <si>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</si>
  <si>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</si>
  <si>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</si>
  <si>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</si>
  <si>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</si>
  <si>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</si>
  <si>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</si>
  <si>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</si>
  <si>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</si>
  <si>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</si>
  <si>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</si>
  <si>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</si>
  <si>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</si>
  <si>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</si>
  <si>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</si>
  <si>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</si>
  <si>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</si>
  <si>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</si>
  <si>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</si>
  <si>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</si>
  <si>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</si>
  <si>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</si>
  <si>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</si>
  <si>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</si>
  <si>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</si>
  <si>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</si>
  <si>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</si>
  <si>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</si>
  <si>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</si>
  <si>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</si>
  <si>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</si>
  <si>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</si>
  <si>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</si>
  <si>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</si>
  <si>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</si>
  <si>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</si>
  <si>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</si>
  <si>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</si>
  <si>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</si>
  <si>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</si>
  <si>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</si>
  <si>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</si>
  <si>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</si>
  <si>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</si>
  <si>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</si>
  <si>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</si>
  <si>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</si>
  <si>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</si>
  <si>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</si>
  <si>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</si>
  <si>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</si>
  <si>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</si>
  <si>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</si>
  <si>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</si>
  <si>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</si>
  <si>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</si>
  <si>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</si>
  <si>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</si>
  <si>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</si>
  <si>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</si>
  <si>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</si>
  <si>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</si>
  <si>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</si>
  <si>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</si>
  <si>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</si>
  <si>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</si>
  <si>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</si>
  <si>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</si>
  <si>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</si>
  <si>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</si>
  <si>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</si>
  <si>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</si>
  <si>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</si>
  <si>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</si>
  <si>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</si>
  <si>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</si>
  <si>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</si>
  <si>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</si>
  <si>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</si>
  <si>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</si>
  <si>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</si>
  <si>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</si>
  <si>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</si>
  <si>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</si>
  <si>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</si>
  <si>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</si>
  <si>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</si>
  <si>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</si>
  <si>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</si>
  <si>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</si>
  <si>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</si>
  <si>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</si>
  <si>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</si>
  <si>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</si>
  <si>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</si>
  <si>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</si>
  <si>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</si>
  <si>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</si>
  <si>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</si>
  <si>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</si>
  <si>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</si>
  <si>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</si>
  <si>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</si>
  <si>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</si>
  <si>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</si>
  <si>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</si>
  <si>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</si>
  <si>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</si>
  <si>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</si>
  <si>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</si>
  <si>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</si>
  <si>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</si>
  <si>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</si>
  <si>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</si>
  <si>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</si>
  <si>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</si>
  <si>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</si>
  <si>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</si>
  <si>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</si>
  <si>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</si>
  <si>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</si>
  <si>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</si>
  <si>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</si>
  <si>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</si>
  <si>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</si>
  <si>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</si>
  <si>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</si>
  <si>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</si>
  <si>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</si>
  <si>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</si>
  <si>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</si>
  <si>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</si>
  <si>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</si>
  <si>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</si>
  <si>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</si>
  <si>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</si>
  <si>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</si>
  <si>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</si>
  <si>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</si>
  <si>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</si>
  <si>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</si>
  <si>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</si>
  <si>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</si>
  <si>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</si>
  <si>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</si>
  <si>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</si>
  <si>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</si>
  <si>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</si>
  <si>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</si>
  <si>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</si>
  <si>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</si>
  <si>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</si>
  <si>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</si>
  <si>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</si>
  <si>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</si>
  <si>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</si>
  <si>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</si>
  <si>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</si>
  <si>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</si>
  <si>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</si>
  <si>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</si>
  <si>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</si>
  <si>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</si>
  <si>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</si>
  <si>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</si>
  <si>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</si>
  <si>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</si>
  <si>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</si>
  <si>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</si>
  <si>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</si>
  <si>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</si>
  <si>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</si>
  <si>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</si>
  <si>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</si>
  <si>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</si>
  <si>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</si>
  <si>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</si>
  <si>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</si>
  <si>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</si>
  <si>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</si>
  <si>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</si>
  <si>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</si>
  <si>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</si>
  <si>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</si>
  <si>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</si>
  <si>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</si>
  <si>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</si>
  <si>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</si>
  <si>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</si>
  <si>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</si>
  <si>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</si>
  <si>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</si>
  <si>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</si>
  <si>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</si>
  <si>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</si>
  <si>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</si>
  <si>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</si>
  <si>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</si>
  <si>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</si>
  <si>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</si>
  <si>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</si>
  <si>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</si>
  <si>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</si>
  <si>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</si>
  <si>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</si>
  <si>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</si>
  <si>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</si>
  <si>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</si>
  <si>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</si>
  <si>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</si>
  <si>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</si>
  <si>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</si>
  <si>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</si>
  <si>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</si>
  <si>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</si>
  <si>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</si>
  <si>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</si>
  <si>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</si>
  <si>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</si>
  <si>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</si>
  <si>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</si>
  <si>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</si>
  <si>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</si>
  <si>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</si>
  <si>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</si>
  <si>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</si>
  <si>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</si>
  <si>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</si>
  <si>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</si>
  <si>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</si>
  <si>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</si>
  <si>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</si>
  <si>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</si>
  <si>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</si>
  <si>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</si>
  <si>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</si>
  <si>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</si>
  <si>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</si>
  <si>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</si>
  <si>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</si>
  <si>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</si>
  <si>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</si>
  <si>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</si>
  <si>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</si>
  <si>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</si>
  <si>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</si>
  <si>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</si>
  <si>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</si>
  <si>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</si>
  <si>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</si>
  <si>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</si>
  <si>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</si>
  <si>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</si>
  <si>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</si>
  <si>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</si>
  <si>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</si>
  <si>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</si>
  <si>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</si>
  <si>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</si>
  <si>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</si>
  <si>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</si>
  <si>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</si>
  <si>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</si>
  <si>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</si>
  <si>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</si>
  <si>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</si>
  <si>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</si>
  <si>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</si>
  <si>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</si>
  <si>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</si>
  <si>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</si>
  <si>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</si>
  <si>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</si>
  <si>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</si>
  <si>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</si>
  <si>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</si>
  <si>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</si>
  <si>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</si>
  <si>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</si>
  <si>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</si>
  <si>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</si>
  <si>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</si>
  <si>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</si>
  <si>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</si>
  <si>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</si>
  <si>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</si>
  <si>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</si>
  <si>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</si>
  <si>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</si>
  <si>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</si>
  <si>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</si>
  <si>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</si>
  <si>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</si>
  <si>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</si>
  <si>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</si>
  <si>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</si>
  <si>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</si>
  <si>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</si>
  <si>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</si>
  <si>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</si>
  <si>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</si>
  <si>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</si>
  <si>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</si>
  <si>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</si>
  <si>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</si>
  <si>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</si>
  <si>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</si>
  <si>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</si>
  <si>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</si>
  <si>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</si>
  <si>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</si>
  <si>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</si>
  <si>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</si>
  <si>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</si>
  <si>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</si>
  <si>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</si>
  <si>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</si>
  <si>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</si>
  <si>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</si>
  <si>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</si>
  <si>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</si>
  <si>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</si>
  <si>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</si>
  <si>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</si>
  <si>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</si>
  <si>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</si>
  <si>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</si>
  <si>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</si>
  <si>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</si>
  <si>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</si>
  <si>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</si>
  <si>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</si>
  <si>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</si>
  <si>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</si>
  <si>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</si>
  <si>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</si>
  <si>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</si>
  <si>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</si>
  <si>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</si>
  <si>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</si>
  <si>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</si>
  <si>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</si>
  <si>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</si>
  <si>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</si>
  <si>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</si>
  <si>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</si>
  <si>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</si>
  <si>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</si>
  <si>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</si>
  <si>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</si>
  <si>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</si>
  <si>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</si>
  <si>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</si>
  <si>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</si>
  <si>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</si>
  <si>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</si>
  <si>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</si>
  <si>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</si>
  <si>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</si>
  <si>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</si>
  <si>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</si>
  <si>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</si>
  <si>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</si>
  <si>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</si>
  <si>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</si>
  <si>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</si>
  <si>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</si>
  <si>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</si>
  <si>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</si>
  <si>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</si>
  <si>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</si>
  <si>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</si>
  <si>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</si>
  <si>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</si>
  <si>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</si>
  <si>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</si>
  <si>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</si>
  <si>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</si>
  <si>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</si>
  <si>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</si>
  <si>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</si>
  <si>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</si>
  <si>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</si>
  <si>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</si>
  <si>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</si>
  <si>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</si>
  <si>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</si>
  <si>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</si>
  <si>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</si>
  <si>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</si>
  <si>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</si>
  <si>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</si>
  <si>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</si>
  <si>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</si>
  <si>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</si>
  <si>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</si>
  <si>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</si>
  <si>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</si>
  <si>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</si>
  <si>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</si>
  <si>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</si>
  <si>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</si>
  <si>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</si>
  <si>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</si>
  <si>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</si>
  <si>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</si>
  <si>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</si>
  <si>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</si>
  <si>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</si>
  <si>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</si>
  <si>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</si>
  <si>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</si>
  <si>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</si>
  <si>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</si>
  <si>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</si>
  <si>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</si>
  <si>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</si>
  <si>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</si>
  <si>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</si>
  <si>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</si>
  <si>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</si>
  <si>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</si>
  <si>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</si>
  <si>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</si>
  <si>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</si>
  <si>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</si>
  <si>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</si>
  <si>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</si>
  <si>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</si>
  <si>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</si>
  <si>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</si>
  <si>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</si>
  <si>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</si>
  <si>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</si>
  <si>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</si>
  <si>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</si>
  <si>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</si>
  <si>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</si>
  <si>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</si>
  <si>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</si>
  <si>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</si>
  <si>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</si>
  <si>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</si>
  <si>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</si>
  <si>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</si>
  <si>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</si>
  <si>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</si>
  <si>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</si>
  <si>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</si>
  <si>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</si>
  <si>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</si>
  <si>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</si>
  <si>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</si>
  <si>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</si>
  <si>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</si>
  <si>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</si>
  <si>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</si>
  <si>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</si>
  <si>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</si>
  <si>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</si>
  <si>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</si>
  <si>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</si>
  <si>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</si>
  <si>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</si>
  <si>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</si>
  <si>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</si>
  <si>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</si>
  <si>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</si>
  <si>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</si>
  <si>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</si>
  <si>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</si>
  <si>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</si>
  <si>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</si>
  <si>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</si>
  <si>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</si>
  <si>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</si>
  <si>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</si>
  <si>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</si>
  <si>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</si>
  <si>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</si>
  <si>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</si>
  <si>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</si>
  <si>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</si>
  <si>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</si>
  <si>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</si>
  <si>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</si>
  <si>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</si>
  <si>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</si>
  <si>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</si>
  <si>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</si>
  <si>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</si>
  <si>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</si>
  <si>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</si>
  <si>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</si>
  <si>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</si>
  <si>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</si>
  <si>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</si>
  <si>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</si>
  <si>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</si>
  <si>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</si>
  <si>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</si>
  <si>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</si>
  <si>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</si>
  <si>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</si>
  <si>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</si>
  <si>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</si>
  <si>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</si>
  <si>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</si>
  <si>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</si>
  <si>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</si>
  <si>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</si>
  <si>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</si>
  <si>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</si>
  <si>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</si>
  <si>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</si>
  <si>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</si>
  <si>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</si>
  <si>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</si>
  <si>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</si>
  <si>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</si>
  <si>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</si>
  <si>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</si>
  <si>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</si>
  <si>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</si>
  <si>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</si>
  <si>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</si>
  <si>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</si>
  <si>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</si>
  <si>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</si>
  <si>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</si>
  <si>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</si>
  <si>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</si>
  <si>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</si>
  <si>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</si>
  <si>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</si>
  <si>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</si>
  <si>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</si>
  <si>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</si>
  <si>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</si>
  <si>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</si>
  <si>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</si>
  <si>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</si>
  <si>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</si>
  <si>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</si>
  <si>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</si>
  <si>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</si>
  <si>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</si>
  <si>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</si>
  <si>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</si>
  <si>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</si>
  <si>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</si>
  <si>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</si>
  <si>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</si>
  <si>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</si>
  <si>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</si>
  <si>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</si>
  <si>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</si>
  <si>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</si>
  <si>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</si>
  <si>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</si>
  <si>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</si>
  <si>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</si>
  <si>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</si>
  <si>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</si>
  <si>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</si>
  <si>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</si>
  <si>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</si>
  <si>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</si>
  <si>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</si>
  <si>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</si>
  <si>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</si>
  <si>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</si>
  <si>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</si>
  <si>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</si>
  <si>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</si>
  <si>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</si>
  <si>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</si>
  <si>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</si>
  <si>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</si>
  <si>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</si>
  <si>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</si>
  <si>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</si>
  <si>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</si>
  <si>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</si>
  <si>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</si>
  <si>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</si>
  <si>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</si>
  <si>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</si>
  <si>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</si>
  <si>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</si>
  <si>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</si>
  <si>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</si>
  <si>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</si>
  <si>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</si>
  <si>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</si>
  <si>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</si>
  <si>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</si>
  <si>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</si>
  <si>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</si>
  <si>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</si>
  <si>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</si>
  <si>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</si>
  <si>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</si>
  <si>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</si>
  <si>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</si>
  <si>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</si>
  <si>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</si>
  <si>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</si>
  <si>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</si>
  <si>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</si>
  <si>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</si>
  <si>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</si>
  <si>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</si>
  <si>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</si>
  <si>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</si>
  <si>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</si>
  <si>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</si>
  <si>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</si>
  <si>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</si>
  <si>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</si>
  <si>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</si>
  <si>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</si>
  <si>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</si>
  <si>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</si>
  <si>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</si>
  <si>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</si>
  <si>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</si>
  <si>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</si>
  <si>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</si>
  <si>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</si>
  <si>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</si>
  <si>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</si>
  <si>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</si>
  <si>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</si>
  <si>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</si>
  <si>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</si>
  <si>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</si>
  <si>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</si>
  <si>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</si>
  <si>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</si>
  <si>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</si>
  <si>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</si>
  <si>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</si>
  <si>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</si>
  <si>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</si>
  <si>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</si>
  <si>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</si>
  <si>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</si>
  <si>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</si>
  <si>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</si>
  <si>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</si>
  <si>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</si>
  <si>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</si>
  <si>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</si>
  <si>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</si>
  <si>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</si>
  <si>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</si>
  <si>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</si>
  <si>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</si>
  <si>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</si>
  <si>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</si>
  <si>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</si>
  <si>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</si>
  <si>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</si>
  <si>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</si>
  <si>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</si>
  <si>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</si>
  <si>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</si>
  <si>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</si>
  <si>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</si>
  <si>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</si>
  <si>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</si>
  <si>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</si>
  <si>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</si>
  <si>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</si>
  <si>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</si>
  <si>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</si>
  <si>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</si>
  <si>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</si>
  <si>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</si>
  <si>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</si>
  <si>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</si>
  <si>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</si>
  <si>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</si>
  <si>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</si>
  <si>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</si>
  <si>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</si>
  <si>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</si>
  <si>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</si>
  <si>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</si>
  <si>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</si>
  <si>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</si>
  <si>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</si>
  <si>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</si>
  <si>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</si>
  <si>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</si>
  <si>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</si>
  <si>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</si>
  <si>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</si>
  <si>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</si>
  <si>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</si>
  <si>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</si>
  <si>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</si>
  <si>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</si>
  <si>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</si>
  <si>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</si>
  <si>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</si>
  <si>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</si>
  <si>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</si>
  <si>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</si>
  <si>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</si>
  <si>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</si>
  <si>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</si>
  <si>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</si>
  <si>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</si>
  <si>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</si>
  <si>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</si>
  <si>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</si>
  <si>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</si>
  <si>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</si>
  <si>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</si>
  <si>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</si>
  <si>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</si>
  <si>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</si>
  <si>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</si>
  <si>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</si>
  <si>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</si>
  <si>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</si>
  <si>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</si>
  <si>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</si>
  <si>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</si>
  <si>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</si>
  <si>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</si>
  <si>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</si>
  <si>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</si>
  <si>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</si>
  <si>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</si>
  <si>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</si>
  <si>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</si>
  <si>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</si>
  <si>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</si>
  <si>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</si>
  <si>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</si>
  <si>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</si>
  <si>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</si>
  <si>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</si>
  <si>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</si>
  <si>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</si>
  <si>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</si>
  <si>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</si>
  <si>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</si>
  <si>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</si>
  <si>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</si>
  <si>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</si>
  <si>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</si>
  <si>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</si>
  <si>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</si>
  <si>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</si>
  <si>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</si>
  <si>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</si>
  <si>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</si>
  <si>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</si>
  <si>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</si>
  <si>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</si>
  <si>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</si>
  <si>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</si>
  <si>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</si>
  <si>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</si>
  <si>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</si>
  <si>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</si>
  <si>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</si>
  <si>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</si>
  <si>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</si>
  <si>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</si>
  <si>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</si>
  <si>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</si>
  <si>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</si>
  <si>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</si>
  <si>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</si>
  <si>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</si>
  <si>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</si>
  <si>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</si>
  <si>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</si>
  <si>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</si>
  <si>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</si>
  <si>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</si>
  <si>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</si>
  <si>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</si>
  <si>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</si>
  <si>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</si>
  <si>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</si>
  <si>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</si>
  <si>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</si>
  <si>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</si>
  <si>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</si>
  <si>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</si>
  <si>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</si>
  <si>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</si>
  <si>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</si>
  <si>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</si>
  <si>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</si>
  <si>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</si>
  <si>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</si>
  <si>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</si>
  <si>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</si>
  <si>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</si>
  <si>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</si>
  <si>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</si>
  <si>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</si>
  <si>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</si>
  <si>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</si>
  <si>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</si>
  <si>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</si>
  <si>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</si>
  <si>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</si>
  <si>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</si>
  <si>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</si>
  <si>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</si>
  <si>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</si>
  <si>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</si>
  <si>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</si>
  <si>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</si>
  <si>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</si>
  <si>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</si>
  <si>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</si>
  <si>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</si>
  <si>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</si>
  <si>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</si>
  <si>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</si>
  <si>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</si>
  <si>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</si>
  <si>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</si>
  <si>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</si>
  <si>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</si>
  <si>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</si>
  <si>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</si>
  <si>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</si>
  <si>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</si>
  <si>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</si>
  <si>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</si>
  <si>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</si>
  <si>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</si>
  <si>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</si>
  <si>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</si>
  <si>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</si>
  <si>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</si>
  <si>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</si>
  <si>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</si>
  <si>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</si>
  <si>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</si>
  <si>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</si>
  <si>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</si>
  <si>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</si>
  <si>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</si>
  <si>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</si>
  <si>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</si>
  <si>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</si>
  <si>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</si>
  <si>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</si>
  <si>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</si>
  <si>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</si>
  <si>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</si>
  <si>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</si>
  <si>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</si>
  <si>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</si>
  <si>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</si>
  <si>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</si>
  <si>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</si>
  <si>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</si>
  <si>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</si>
  <si>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</si>
  <si>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</si>
  <si>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</si>
  <si>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</si>
  <si>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</si>
  <si>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</si>
  <si>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</si>
  <si>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</si>
  <si>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</si>
  <si>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</si>
  <si>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</si>
  <si>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</si>
  <si>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</si>
  <si>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</si>
  <si>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</si>
  <si>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</si>
  <si>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</si>
  <si>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</si>
  <si>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</si>
  <si>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</si>
  <si>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</si>
  <si>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</si>
  <si>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</si>
  <si>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</si>
  <si>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</si>
  <si>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</si>
  <si>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</si>
  <si>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</si>
  <si>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</si>
  <si>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</si>
  <si>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</si>
  <si>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</si>
  <si>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</si>
  <si>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</si>
  <si>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</si>
  <si>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</si>
  <si>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</si>
  <si>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</si>
  <si>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</si>
  <si>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</si>
  <si>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</si>
  <si>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</si>
  <si>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</si>
  <si>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</si>
  <si>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</si>
  <si>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</si>
  <si>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</si>
  <si>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</si>
  <si>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</si>
  <si>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</si>
  <si>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</si>
  <si>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</si>
  <si>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</si>
  <si>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</si>
  <si>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</si>
  <si>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</si>
  <si>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</si>
  <si>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</si>
  <si>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</si>
  <si>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</si>
  <si>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</si>
  <si>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</si>
  <si>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</si>
  <si>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</si>
  <si>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</si>
  <si>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</si>
  <si>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</si>
  <si>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</si>
  <si>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</si>
  <si>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</si>
  <si>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</si>
  <si>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</si>
  <si>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</si>
  <si>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</si>
  <si>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</si>
  <si>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</si>
  <si>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</si>
  <si>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</si>
  <si>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</si>
  <si>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</si>
  <si>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</si>
  <si>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</si>
  <si>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</si>
  <si>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</si>
  <si>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</si>
  <si>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</si>
  <si>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</si>
  <si>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</si>
  <si>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</si>
  <si>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</si>
  <si>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</si>
  <si>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</si>
  <si>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</si>
  <si>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</si>
  <si>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</si>
  <si>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</si>
  <si>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</si>
  <si>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</si>
  <si>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</si>
  <si>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</si>
  <si>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</si>
  <si>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</si>
  <si>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</si>
  <si>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</si>
  <si>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</si>
  <si>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</si>
  <si>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</si>
  <si>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</si>
  <si>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</si>
  <si>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</si>
  <si>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</si>
  <si>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</si>
  <si>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</si>
  <si>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</si>
  <si>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</si>
  <si>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</si>
  <si>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</si>
  <si>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</si>
  <si>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</si>
  <si>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</si>
  <si>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</si>
  <si>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</si>
  <si>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</si>
  <si>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</si>
  <si>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</si>
  <si>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</si>
  <si>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</si>
  <si>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</si>
  <si>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</si>
  <si>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</si>
  <si>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</si>
  <si>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</si>
  <si>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</si>
  <si>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</si>
  <si>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</si>
  <si>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</si>
  <si>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</si>
  <si>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</si>
  <si>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</si>
  <si>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</si>
  <si>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</si>
  <si>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</si>
  <si>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</si>
  <si>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</si>
  <si>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</si>
  <si>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</si>
  <si>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</si>
  <si>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</si>
  <si>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</si>
  <si>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</si>
  <si>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</si>
  <si>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</si>
  <si>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</si>
  <si>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</si>
  <si>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</si>
  <si>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</si>
  <si>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</si>
  <si>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</si>
  <si>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</si>
  <si>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</si>
  <si>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</si>
  <si>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</si>
  <si>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</si>
  <si>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</si>
  <si>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</si>
  <si>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</si>
  <si>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</si>
  <si>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</si>
  <si>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</si>
  <si>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</si>
  <si>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</si>
  <si>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</si>
  <si>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</si>
  <si>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</si>
  <si>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</si>
  <si>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</si>
  <si>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</si>
  <si>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</si>
  <si>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</si>
  <si>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</si>
  <si>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</si>
  <si>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</si>
  <si>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</si>
  <si>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</si>
  <si>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</si>
  <si>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</si>
  <si>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</si>
  <si>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</si>
  <si>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</si>
  <si>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</si>
  <si>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</si>
  <si>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</si>
  <si>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</si>
  <si>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</si>
  <si>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</si>
  <si>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</si>
  <si>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</si>
  <si>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</si>
  <si>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</si>
  <si>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</si>
  <si>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</si>
  <si>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</si>
  <si>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</si>
  <si>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</si>
  <si>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</si>
  <si>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</si>
  <si>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</si>
  <si>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</si>
  <si>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</si>
  <si>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</si>
  <si>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</si>
  <si>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</si>
  <si>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</si>
  <si>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</si>
  <si>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</si>
  <si>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</si>
  <si>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</si>
  <si>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</si>
  <si>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</si>
  <si>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</si>
  <si>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</si>
  <si>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</si>
  <si>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</si>
  <si>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</si>
  <si>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</si>
  <si>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</si>
  <si>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</si>
  <si>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</si>
  <si>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</si>
  <si>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</si>
  <si>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</si>
  <si>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</si>
  <si>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</si>
  <si>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</si>
  <si>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</si>
  <si>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</si>
  <si>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</si>
  <si>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</si>
  <si>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</si>
  <si>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</si>
  <si>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</si>
  <si>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</si>
  <si>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</si>
  <si>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</si>
  <si>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</si>
  <si>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</si>
  <si>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</si>
  <si>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</si>
  <si>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</si>
  <si>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</si>
  <si>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</si>
  <si>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</si>
  <si>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</si>
  <si>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</si>
  <si>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</si>
  <si>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</si>
  <si>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</si>
  <si>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</si>
  <si>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</si>
  <si>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</si>
  <si>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</si>
  <si>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</si>
  <si>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</si>
  <si>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</si>
  <si>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</si>
  <si>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</si>
  <si>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</si>
  <si>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</si>
  <si>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</si>
  <si>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</si>
  <si>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</si>
  <si>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</si>
  <si>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</si>
  <si>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</si>
  <si>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</si>
  <si>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</si>
  <si>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</si>
  <si>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</si>
  <si>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</si>
  <si>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</si>
  <si>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</si>
  <si>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</si>
  <si>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</si>
  <si>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</si>
  <si>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</si>
  <si>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</si>
  <si>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</si>
  <si>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</si>
  <si>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</si>
  <si>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</si>
  <si>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</si>
  <si>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</si>
  <si>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</si>
  <si>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</si>
  <si>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</si>
  <si>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</si>
  <si>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</si>
  <si>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</si>
  <si>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</si>
  <si>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</si>
  <si>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</si>
  <si>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</si>
  <si>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</si>
  <si>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</si>
  <si>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</si>
  <si>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</si>
  <si>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</si>
  <si>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</si>
  <si>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</si>
  <si>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</si>
  <si>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</si>
  <si>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</si>
  <si>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</si>
  <si>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</si>
  <si>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</si>
  <si>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</si>
  <si>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</si>
  <si>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</si>
  <si>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</si>
  <si>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</si>
  <si>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</si>
  <si>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</si>
  <si>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</si>
  <si>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</si>
  <si>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</si>
  <si>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</si>
  <si>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</si>
  <si>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</si>
  <si>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</si>
  <si>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</si>
  <si>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</si>
  <si>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</si>
  <si>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</si>
  <si>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</si>
  <si>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</si>
  <si>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</si>
  <si>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</si>
  <si>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</si>
  <si>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</si>
  <si>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</si>
  <si>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</si>
  <si>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</si>
  <si>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</si>
  <si>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</si>
  <si>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</si>
  <si>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</si>
  <si>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</si>
  <si>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</si>
  <si>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</si>
  <si>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</si>
  <si>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</si>
  <si>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</si>
  <si>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</si>
  <si>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</si>
  <si>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</si>
  <si>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</si>
  <si>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</si>
  <si>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</si>
  <si>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</si>
  <si>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</si>
  <si>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</si>
  <si>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</si>
  <si>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</si>
  <si>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</si>
  <si>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</si>
  <si>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</si>
  <si>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</si>
  <si>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</si>
  <si>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</si>
  <si>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</si>
  <si>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</si>
  <si>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</si>
  <si>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</si>
  <si>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</si>
  <si>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</si>
  <si>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</si>
  <si>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</si>
  <si>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</si>
  <si>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</si>
  <si>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</si>
  <si>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</si>
  <si>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</si>
  <si>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</si>
  <si>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</si>
  <si>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</si>
  <si>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</si>
  <si>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</si>
  <si>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</si>
  <si>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</si>
  <si>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</si>
  <si>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</si>
  <si>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</si>
  <si>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</si>
  <si>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</si>
  <si>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</si>
  <si>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</si>
  <si>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</si>
  <si>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</si>
  <si>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</si>
  <si>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</si>
  <si>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</si>
  <si>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</si>
  <si>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</si>
  <si>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</si>
  <si>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</si>
  <si>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</si>
  <si>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</si>
  <si>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</si>
  <si>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</si>
  <si>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</si>
  <si>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</si>
  <si>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</si>
  <si>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</si>
  <si>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</si>
  <si>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</si>
  <si>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</si>
  <si>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</si>
  <si>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</si>
  <si>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</si>
  <si>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</si>
  <si>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</si>
  <si>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</si>
  <si>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</si>
  <si>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</si>
  <si>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</si>
  <si>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</si>
  <si>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</si>
  <si>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</si>
  <si>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</si>
  <si>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</si>
  <si>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</si>
  <si>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</si>
  <si>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</si>
  <si>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</si>
  <si>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</si>
  <si>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</si>
  <si>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</si>
  <si>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</si>
  <si>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</si>
  <si>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</si>
  <si>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</si>
  <si>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</si>
  <si>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</si>
  <si>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</si>
  <si>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</si>
  <si>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</si>
  <si>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</si>
  <si>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</si>
  <si>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</si>
  <si>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</si>
  <si>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</si>
  <si>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</si>
  <si>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</si>
  <si>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</si>
  <si>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</si>
  <si>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</si>
  <si>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</si>
  <si>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</si>
  <si>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</si>
  <si>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</si>
  <si>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</si>
  <si>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</si>
  <si>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</si>
  <si>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</si>
  <si>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</si>
  <si>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</si>
  <si>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</si>
  <si>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</si>
  <si>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</si>
  <si>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</si>
  <si>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</si>
  <si>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</si>
  <si>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</si>
  <si>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</si>
  <si>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</si>
  <si>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</si>
  <si>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</si>
  <si>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</si>
  <si>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</si>
  <si>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</si>
  <si>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</si>
  <si>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</si>
  <si>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</si>
  <si>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</si>
  <si>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</si>
  <si>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</si>
  <si>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</si>
  <si>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</si>
  <si>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</si>
  <si>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</si>
  <si>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</si>
  <si>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</si>
  <si>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</si>
  <si>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</si>
  <si>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</si>
  <si>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</si>
  <si>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</si>
  <si>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</si>
  <si>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</si>
  <si>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</si>
  <si>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</si>
  <si>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</si>
  <si>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</si>
  <si>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</si>
  <si>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</si>
  <si>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</si>
  <si>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</si>
  <si>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</si>
  <si>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</si>
  <si>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</si>
  <si>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</si>
  <si>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</si>
  <si>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</si>
  <si>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</si>
  <si>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</si>
  <si>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</si>
  <si>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</si>
  <si>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</si>
  <si>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</si>
  <si>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</si>
  <si>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</si>
  <si>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</si>
  <si>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</si>
  <si>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</si>
  <si>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</si>
  <si>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</si>
  <si>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</si>
  <si>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</si>
  <si>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</si>
  <si>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</si>
  <si>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</si>
  <si>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</si>
  <si>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</si>
  <si>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</si>
  <si>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</si>
  <si>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</si>
  <si>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</si>
  <si>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</si>
  <si>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</si>
  <si>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</si>
  <si>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</si>
  <si>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</si>
  <si>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</si>
  <si>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</si>
  <si>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</si>
  <si>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</si>
  <si>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</si>
  <si>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</si>
  <si>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</si>
  <si>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</si>
  <si>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</si>
  <si>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</si>
  <si>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</si>
  <si>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</si>
  <si>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</si>
  <si>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</si>
  <si>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</si>
  <si>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</si>
  <si>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</si>
  <si>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</si>
  <si>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</si>
  <si>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</si>
  <si>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</si>
  <si>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</si>
  <si>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</si>
  <si>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</si>
  <si>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</si>
  <si>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</si>
  <si>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</si>
  <si>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</si>
  <si>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</si>
  <si>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</si>
  <si>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</si>
  <si>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</si>
  <si>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</si>
  <si>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</si>
  <si>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</si>
  <si>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</si>
  <si>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</si>
  <si>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</si>
  <si>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</si>
  <si>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</si>
  <si>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</si>
  <si>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</si>
  <si>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</si>
  <si>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</si>
  <si>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</si>
  <si>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</si>
  <si>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</si>
  <si>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</si>
  <si>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</si>
  <si>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</si>
  <si>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</si>
  <si>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</si>
  <si>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</si>
  <si>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</si>
  <si>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</si>
  <si>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</si>
  <si>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</si>
  <si>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</si>
  <si>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</si>
  <si>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</si>
  <si>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</si>
  <si>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</si>
  <si>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</si>
  <si>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</si>
  <si>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</si>
  <si>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</si>
  <si>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</si>
  <si>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</si>
  <si>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</si>
  <si>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</si>
  <si>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</si>
  <si>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</si>
  <si>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</si>
  <si>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</si>
  <si>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</si>
  <si>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</si>
  <si>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</si>
  <si>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</si>
  <si>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</si>
  <si>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</si>
  <si>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</si>
  <si>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</si>
  <si>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</si>
  <si>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</si>
  <si>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</si>
  <si>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</si>
  <si>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</si>
  <si>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</si>
  <si>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</si>
  <si>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</si>
  <si>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</si>
  <si>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</si>
  <si>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</si>
  <si>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</si>
  <si>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</si>
  <si>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</si>
  <si>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</si>
  <si>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</si>
  <si>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</si>
  <si>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</si>
  <si>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</si>
  <si>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</si>
  <si>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</si>
  <si>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</si>
  <si>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</si>
  <si>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</si>
  <si>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</si>
  <si>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</si>
  <si>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</si>
  <si>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</si>
  <si>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</si>
  <si>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</si>
  <si>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</si>
  <si>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</si>
  <si>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</si>
  <si>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</si>
  <si>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</si>
  <si>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</si>
  <si>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</si>
  <si>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</si>
  <si>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</si>
  <si>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</si>
  <si>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</si>
  <si>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</si>
  <si>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</si>
  <si>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</si>
  <si>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</si>
  <si>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</si>
  <si>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</si>
  <si>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</si>
  <si>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</si>
  <si>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</si>
  <si>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</si>
  <si>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</si>
  <si>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</si>
  <si>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</si>
  <si>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</si>
  <si>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</si>
  <si>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</si>
  <si>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</si>
  <si>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</si>
  <si>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</si>
  <si>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</si>
  <si>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</si>
  <si>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</si>
  <si>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</si>
  <si>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</si>
  <si>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</si>
  <si>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</si>
  <si>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</si>
  <si>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</si>
  <si>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</si>
  <si>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</si>
  <si>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</si>
  <si>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</si>
  <si>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</si>
  <si>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</si>
  <si>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</si>
  <si>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</si>
  <si>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</si>
  <si>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</si>
  <si>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</si>
  <si>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</si>
  <si>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</si>
  <si>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</si>
  <si>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</si>
  <si>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</si>
  <si>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</si>
  <si>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</si>
  <si>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</si>
  <si>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</si>
  <si>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</si>
  <si>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</si>
  <si>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</si>
  <si>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</si>
  <si>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</si>
  <si>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</si>
  <si>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</si>
  <si>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</si>
  <si>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</si>
  <si>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</si>
  <si>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</si>
  <si>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</si>
  <si>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</si>
  <si>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</si>
  <si>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</si>
  <si>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</si>
  <si>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</si>
  <si>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</si>
  <si>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</si>
  <si>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</si>
  <si>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</si>
  <si>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</si>
  <si>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</si>
  <si>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</si>
  <si>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</si>
  <si>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</si>
  <si>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</si>
  <si>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</si>
  <si>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</si>
  <si>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</si>
  <si>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</si>
  <si>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</si>
  <si>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</si>
  <si>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</si>
  <si>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</si>
  <si>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</si>
  <si>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</si>
  <si>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</si>
  <si>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</si>
  <si>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</si>
  <si>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</si>
  <si>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</si>
  <si>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</si>
  <si>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</si>
  <si>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</si>
  <si>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</si>
  <si>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</si>
  <si>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</si>
  <si>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</si>
  <si>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</si>
  <si>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</si>
  <si>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</si>
  <si>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</si>
  <si>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</si>
  <si>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</si>
  <si>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</si>
  <si>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</si>
  <si>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</si>
  <si>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</si>
  <si>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</si>
  <si>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</si>
  <si>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</si>
  <si>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</si>
  <si>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</si>
  <si>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</si>
  <si>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</si>
  <si>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</si>
  <si>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</si>
  <si>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</si>
  <si>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</si>
  <si>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</si>
  <si>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</si>
  <si>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</si>
  <si>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</si>
  <si>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</si>
  <si>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</si>
  <si>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</si>
  <si>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</si>
  <si>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</si>
  <si>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</si>
  <si>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</si>
  <si>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</si>
  <si>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</si>
  <si>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</si>
  <si>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</si>
  <si>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</si>
  <si>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</si>
  <si>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</si>
  <si>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</si>
  <si>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</si>
  <si>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</si>
  <si>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</si>
  <si>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</si>
  <si>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</si>
  <si>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</si>
  <si>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</si>
  <si>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</si>
  <si>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</si>
  <si>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</si>
  <si>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</si>
  <si>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</si>
  <si>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</si>
  <si>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</si>
  <si>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</si>
  <si>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</si>
  <si>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</si>
  <si>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</si>
  <si>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</si>
  <si>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</si>
  <si>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</si>
  <si>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</si>
  <si>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</si>
  <si>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</si>
  <si>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</si>
  <si>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</si>
  <si>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</si>
  <si>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</si>
  <si>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</si>
  <si>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</si>
  <si>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</si>
  <si>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</si>
  <si>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</si>
  <si>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</si>
  <si>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</si>
  <si>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</si>
  <si>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</si>
  <si>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</si>
  <si>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</si>
  <si>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</si>
  <si>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</si>
  <si>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</si>
  <si>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</si>
  <si>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</si>
  <si>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</si>
  <si>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</si>
  <si>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</si>
  <si>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</si>
  <si>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</si>
  <si>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</si>
  <si>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</si>
  <si>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</si>
  <si>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</si>
  <si>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</si>
  <si>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</si>
  <si>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</si>
  <si>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</si>
  <si>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</si>
  <si>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</si>
  <si>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</si>
  <si>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</si>
  <si>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</si>
  <si>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</si>
  <si>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</si>
  <si>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</si>
  <si>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</si>
  <si>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</si>
  <si>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</si>
  <si>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</si>
  <si>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</si>
  <si>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</si>
  <si>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</si>
  <si>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</si>
  <si>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</si>
  <si>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</si>
  <si>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</si>
  <si>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</si>
  <si>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</si>
  <si>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</si>
  <si>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</si>
  <si>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</si>
  <si>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</si>
  <si>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</si>
  <si>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</si>
  <si>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</si>
  <si>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</si>
  <si>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</si>
  <si>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</si>
  <si>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</si>
  <si>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</si>
  <si>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</si>
  <si>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</si>
  <si>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</si>
  <si>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</si>
  <si>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</si>
  <si>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</si>
  <si>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</si>
  <si>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</si>
  <si>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</si>
  <si>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</si>
  <si>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</si>
  <si>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</si>
  <si>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</si>
  <si>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</si>
  <si>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</si>
  <si>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</si>
  <si>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</si>
  <si>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</si>
  <si>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</si>
  <si>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</si>
  <si>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</si>
  <si>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</si>
  <si>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</si>
  <si>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</si>
  <si>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</si>
  <si>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</si>
  <si>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</si>
  <si>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</si>
  <si>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</si>
  <si>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</si>
  <si>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</si>
  <si>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</si>
  <si>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</si>
  <si>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</si>
  <si>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</si>
  <si>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</si>
  <si>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</si>
  <si>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</si>
  <si>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</si>
  <si>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</si>
  <si>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</si>
  <si>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</si>
  <si>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</si>
  <si>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</si>
  <si>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</si>
  <si>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</si>
  <si>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</si>
  <si>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</si>
  <si>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</si>
  <si>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</si>
  <si>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</si>
  <si>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</si>
  <si>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</si>
  <si>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</si>
  <si>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</si>
  <si>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</si>
  <si>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</si>
  <si>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</si>
  <si>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</si>
  <si>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</si>
  <si>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</si>
  <si>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</si>
  <si>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</si>
  <si>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</si>
  <si>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</si>
  <si>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</si>
  <si>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</si>
  <si>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</si>
  <si>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</si>
  <si>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</si>
  <si>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</si>
  <si>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</si>
  <si>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</si>
  <si>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</si>
  <si>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</si>
  <si>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</si>
  <si>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</si>
  <si>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</si>
  <si>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</si>
  <si>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</si>
  <si>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</si>
  <si>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</si>
  <si>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</si>
  <si>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</si>
  <si>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</si>
  <si>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</si>
  <si>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</si>
  <si>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</si>
  <si>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</si>
  <si>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</si>
  <si>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</si>
  <si>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</si>
  <si>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</si>
  <si>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</si>
  <si>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</si>
  <si>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</si>
  <si>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</si>
  <si>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</si>
  <si>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</si>
  <si>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</si>
  <si>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</si>
  <si>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</si>
  <si>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</si>
  <si>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</si>
  <si>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</si>
  <si>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</si>
  <si>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</si>
  <si>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</si>
  <si>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</si>
  <si>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</si>
  <si>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</si>
  <si>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</si>
  <si>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</si>
  <si>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</si>
  <si>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</si>
  <si>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</si>
  <si>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</si>
  <si>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</si>
  <si>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</si>
  <si>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</si>
  <si>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</si>
  <si>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</si>
  <si>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</si>
  <si>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</si>
  <si>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</si>
  <si>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</si>
  <si>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</si>
  <si>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</si>
  <si>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</si>
  <si>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</si>
  <si>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</si>
  <si>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</si>
  <si>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</si>
  <si>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</si>
  <si>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</si>
  <si>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</si>
  <si>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</si>
  <si>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</si>
  <si>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</si>
  <si>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</si>
  <si>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</si>
  <si>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</si>
  <si>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</si>
  <si>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</si>
  <si>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</si>
  <si>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</si>
  <si>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</si>
  <si>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</si>
  <si>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</si>
  <si>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</si>
  <si>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</si>
  <si>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</si>
  <si>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</si>
  <si>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</si>
  <si>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</si>
  <si>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</si>
  <si>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</si>
  <si>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</si>
  <si>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</si>
  <si>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</si>
  <si>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</si>
  <si>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</si>
  <si>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</si>
  <si>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</si>
  <si>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</si>
  <si>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</si>
  <si>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</si>
  <si>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</si>
  <si>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</si>
  <si>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</si>
  <si>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</si>
  <si>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</si>
  <si>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</si>
  <si>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</si>
  <si>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</si>
  <si>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</si>
  <si>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</si>
  <si>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</si>
  <si>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</si>
  <si>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</si>
  <si>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</si>
  <si>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</si>
  <si>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</si>
  <si>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</si>
  <si>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</si>
  <si>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</si>
  <si>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</si>
  <si>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</si>
  <si>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</si>
  <si>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</si>
  <si>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</si>
  <si>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</si>
  <si>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</si>
  <si>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</si>
  <si>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</si>
  <si>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</si>
  <si>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</si>
  <si>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</si>
  <si>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</si>
  <si>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</si>
  <si>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</si>
  <si>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</si>
  <si>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</si>
  <si>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</si>
  <si>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</si>
  <si>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</si>
  <si>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</si>
  <si>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</si>
  <si>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</si>
  <si>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</si>
  <si>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</si>
  <si>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</si>
  <si>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</si>
  <si>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</si>
  <si>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</si>
  <si>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</si>
  <si>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</si>
  <si>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</si>
  <si>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</si>
  <si>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</si>
  <si>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</si>
  <si>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</si>
  <si>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</si>
  <si>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</si>
  <si>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</si>
  <si>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</si>
  <si>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</si>
  <si>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</si>
  <si>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</si>
  <si>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</si>
  <si>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</si>
  <si>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</si>
  <si>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</si>
  <si>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</si>
  <si>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</si>
  <si>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</si>
  <si>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</si>
  <si>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</si>
  <si>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</si>
  <si>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</si>
  <si>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</si>
  <si>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</si>
  <si>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</si>
  <si>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</si>
  <si>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</si>
  <si>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</si>
  <si>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</si>
  <si>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</si>
  <si>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</si>
  <si>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</si>
  <si>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</si>
  <si>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</si>
  <si>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</si>
  <si>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</si>
  <si>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</si>
  <si>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</si>
  <si>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</si>
  <si>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</si>
  <si>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</si>
  <si>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</si>
  <si>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</si>
  <si>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</si>
  <si>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</si>
  <si>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</si>
  <si>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</si>
  <si>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</si>
  <si>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</si>
  <si>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</si>
  <si>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</si>
  <si>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</si>
  <si>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</si>
  <si>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</si>
  <si>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</si>
  <si>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</si>
  <si>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</si>
  <si>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</si>
  <si>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</si>
  <si>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</si>
  <si>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</si>
  <si>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</si>
  <si>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</si>
  <si>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</si>
  <si>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</si>
  <si>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</si>
  <si>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</si>
  <si>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</si>
  <si>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</si>
  <si>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</si>
  <si>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</si>
  <si>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</si>
  <si>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</si>
  <si>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</si>
  <si>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</si>
  <si>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</si>
  <si>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</si>
  <si>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</si>
  <si>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</si>
  <si>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</si>
  <si>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</si>
  <si>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</si>
  <si>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</si>
  <si>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</si>
  <si>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</si>
  <si>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</si>
  <si>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</si>
  <si>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</si>
  <si>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</si>
  <si>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</si>
  <si>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</si>
  <si>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</si>
  <si>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</si>
  <si>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</si>
  <si>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</si>
  <si>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</si>
  <si>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</si>
  <si>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</si>
  <si>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</si>
  <si>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</si>
  <si>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</si>
  <si>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</si>
  <si>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</si>
  <si>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</si>
  <si>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</si>
  <si>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</si>
  <si>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</si>
  <si>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</si>
  <si>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</si>
  <si>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</si>
  <si>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</si>
  <si>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</si>
  <si>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</si>
  <si>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</si>
  <si>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</si>
  <si>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</si>
  <si>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</si>
  <si>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</si>
  <si>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</si>
  <si>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</si>
  <si>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</si>
  <si>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</si>
  <si>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</si>
  <si>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</si>
  <si>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</si>
  <si>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</si>
  <si>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</si>
  <si>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</si>
  <si>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</si>
  <si>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</si>
  <si>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</si>
  <si>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</si>
  <si>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</si>
  <si>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</si>
  <si>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</si>
  <si>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</si>
  <si>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</si>
  <si>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</si>
  <si>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</si>
  <si>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</si>
  <si>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</si>
  <si>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</si>
  <si>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</si>
  <si>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</si>
  <si>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</si>
  <si>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</si>
  <si>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</si>
  <si>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</si>
  <si>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</si>
  <si>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</si>
  <si>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</si>
  <si>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</si>
  <si>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</si>
  <si>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</si>
  <si>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</si>
  <si>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</si>
  <si>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</si>
  <si>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</si>
  <si>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</si>
  <si>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</si>
  <si>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</si>
  <si>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</si>
  <si>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</si>
  <si>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</si>
  <si>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</si>
  <si>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</si>
  <si>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</si>
  <si>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</si>
  <si>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</si>
  <si>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</si>
  <si>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</si>
  <si>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</si>
  <si>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</si>
  <si>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</si>
  <si>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</si>
  <si>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</si>
  <si>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</si>
  <si>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</si>
  <si>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</si>
  <si>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</si>
  <si>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</si>
  <si>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</si>
  <si>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</si>
  <si>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</si>
  <si>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</si>
  <si>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</si>
  <si>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</si>
  <si>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</si>
  <si>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</si>
  <si>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</si>
  <si>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</si>
  <si>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</si>
  <si>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</si>
  <si>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</si>
  <si>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</si>
  <si>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</si>
  <si>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</si>
  <si>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</si>
  <si>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</si>
  <si>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</si>
  <si>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</si>
  <si>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</si>
  <si>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</si>
  <si>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</si>
  <si>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</si>
  <si>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</si>
  <si>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</si>
  <si>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</si>
  <si>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</si>
  <si>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</si>
  <si>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</si>
  <si>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</si>
  <si>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</si>
  <si>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</si>
  <si>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</si>
  <si>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</si>
  <si>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</si>
  <si>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</si>
  <si>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</si>
  <si>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</si>
  <si>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</si>
  <si>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</si>
  <si>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</si>
  <si>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</si>
  <si>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</si>
  <si>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</si>
  <si>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</si>
  <si>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</si>
  <si>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</si>
  <si>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</si>
  <si>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</si>
  <si>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</si>
  <si>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</si>
  <si>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</si>
  <si>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</si>
  <si>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</si>
  <si>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</si>
  <si>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</si>
  <si>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</si>
  <si>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</si>
  <si>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</si>
  <si>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</si>
  <si>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</si>
  <si>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</si>
  <si>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</si>
  <si>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</si>
  <si>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</si>
  <si>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</si>
  <si>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</si>
  <si>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</si>
  <si>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</si>
  <si>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</si>
  <si>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</si>
  <si>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</si>
  <si>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</si>
  <si>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</si>
  <si>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</si>
  <si>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</si>
  <si>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</si>
  <si>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</si>
  <si>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</si>
  <si>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</si>
  <si>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</si>
  <si>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</si>
  <si>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</si>
  <si>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</si>
  <si>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</si>
  <si>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</si>
  <si>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</si>
  <si>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</si>
  <si>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</si>
  <si>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</si>
  <si>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</si>
  <si>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</si>
  <si>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</si>
  <si>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</si>
  <si>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</si>
  <si>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</si>
  <si>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</si>
  <si>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</si>
  <si>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</si>
  <si>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</si>
  <si>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</si>
  <si>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</si>
  <si>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</si>
  <si>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</si>
  <si>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</si>
  <si>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</si>
  <si>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</si>
  <si>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</si>
  <si>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</si>
  <si>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</si>
  <si>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</si>
  <si>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</si>
  <si>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</si>
  <si>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</si>
  <si>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</si>
  <si>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</si>
  <si>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</si>
  <si>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</si>
  <si>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</si>
  <si>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</si>
  <si>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</si>
  <si>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</si>
  <si>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</si>
  <si>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</si>
  <si>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</si>
  <si>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</si>
  <si>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</si>
  <si>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</si>
  <si>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</si>
  <si>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</si>
  <si>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</si>
  <si>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</si>
  <si>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</si>
  <si>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</si>
  <si>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</si>
  <si>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</si>
  <si>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</si>
  <si>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</si>
  <si>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</si>
  <si>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</si>
  <si>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</si>
  <si>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</si>
  <si>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</si>
  <si>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</si>
  <si>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</si>
  <si>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</si>
  <si>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</si>
  <si>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</si>
  <si>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</si>
  <si>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</si>
  <si>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</si>
  <si>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</si>
  <si>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</si>
  <si>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</si>
  <si>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</si>
  <si>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</si>
  <si>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</si>
  <si>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</si>
  <si>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</si>
  <si>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</si>
  <si>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</si>
  <si>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</si>
  <si>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</si>
  <si>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</si>
  <si>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</si>
  <si>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</si>
  <si>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</si>
  <si>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</si>
  <si>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</si>
  <si>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</si>
  <si>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</si>
  <si>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</si>
  <si>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</si>
  <si>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</si>
  <si>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</si>
  <si>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</si>
  <si>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</si>
  <si>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</si>
  <si>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</si>
  <si>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</si>
  <si>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</si>
  <si>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</si>
  <si>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</si>
  <si>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</si>
  <si>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</si>
  <si>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</si>
  <si>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</si>
  <si>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</si>
  <si>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</si>
  <si>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</si>
  <si>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</si>
  <si>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</si>
  <si>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</si>
  <si>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</si>
  <si>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</si>
  <si>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</si>
  <si>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</si>
  <si>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</si>
  <si>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</si>
  <si>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</si>
  <si>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</si>
  <si>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</si>
  <si>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</si>
  <si>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</si>
  <si>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</si>
  <si>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</si>
  <si>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</si>
  <si>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</si>
  <si>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</si>
  <si>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</si>
  <si>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</si>
  <si>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</si>
  <si>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</si>
  <si>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</si>
  <si>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</si>
  <si>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</si>
  <si>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</si>
  <si>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</si>
  <si>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</si>
  <si>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</si>
  <si>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</si>
  <si>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</si>
  <si>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</si>
  <si>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</si>
  <si>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</si>
  <si>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</si>
  <si>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</si>
  <si>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</si>
  <si>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</si>
  <si>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</si>
  <si>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</si>
  <si>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</si>
  <si>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</si>
  <si>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</si>
  <si>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</si>
  <si>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</si>
  <si>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</si>
  <si>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</si>
  <si>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</si>
  <si>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</si>
  <si>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</si>
  <si>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</si>
  <si>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</si>
  <si>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</si>
  <si>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</si>
  <si>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</si>
  <si>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</si>
  <si>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</si>
  <si>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</si>
  <si>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</si>
  <si>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</si>
  <si>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</si>
  <si>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</si>
  <si>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</si>
  <si>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</si>
  <si>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</si>
  <si>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</si>
  <si>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</si>
  <si>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</si>
  <si>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</si>
  <si>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</si>
  <si>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</si>
  <si>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</si>
  <si>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</si>
  <si>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</si>
  <si>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</si>
  <si>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</si>
  <si>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</si>
  <si>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</si>
  <si>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</si>
  <si>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</si>
  <si>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</si>
  <si>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</si>
  <si>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</si>
  <si>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</si>
  <si>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</si>
  <si>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</si>
  <si>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</si>
  <si>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</si>
  <si>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</si>
  <si>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</si>
  <si>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</si>
  <si>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</si>
  <si>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</si>
  <si>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</si>
  <si>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</si>
  <si>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</si>
  <si>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</si>
  <si>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</si>
  <si>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</si>
  <si>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</si>
  <si>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</si>
  <si>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</si>
  <si>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</si>
  <si>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</si>
  <si>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</si>
  <si>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</si>
  <si>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</si>
  <si>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</si>
  <si>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</si>
  <si>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</si>
  <si>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</si>
  <si>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</si>
  <si>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</si>
  <si>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</si>
  <si>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</si>
  <si>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</si>
  <si>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</si>
  <si>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</si>
  <si>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</si>
  <si>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</si>
  <si>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</si>
  <si>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</si>
  <si>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</si>
  <si>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</si>
  <si>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</si>
  <si>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</si>
  <si>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</si>
  <si>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</si>
  <si>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</si>
  <si>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</si>
  <si>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</si>
  <si>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</si>
  <si>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</si>
  <si>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</si>
  <si>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</si>
  <si>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</si>
  <si>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</si>
  <si>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</si>
  <si>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</si>
  <si>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</si>
  <si>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</si>
  <si>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</si>
  <si>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</si>
  <si>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</si>
  <si>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</si>
  <si>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</si>
  <si>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</si>
  <si>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</si>
  <si>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</si>
  <si>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</si>
  <si>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</si>
  <si>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</si>
  <si>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</si>
  <si>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</si>
  <si>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</si>
  <si>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</si>
  <si>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</si>
  <si>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</si>
  <si>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</si>
  <si>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</si>
  <si>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</si>
  <si>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</si>
  <si>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</si>
  <si>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</si>
  <si>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</si>
  <si>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</si>
  <si>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</si>
  <si>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</si>
  <si>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</si>
  <si>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</si>
  <si>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</si>
  <si>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</si>
  <si>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</si>
  <si>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</si>
  <si>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</si>
  <si>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</si>
  <si>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</si>
  <si>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</si>
  <si>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</si>
  <si>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</si>
  <si>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</si>
  <si>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</si>
  <si>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</si>
  <si>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</si>
  <si>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</si>
  <si>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</si>
  <si>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</si>
  <si>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</si>
  <si>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</si>
  <si>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</si>
  <si>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</si>
  <si>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</si>
  <si>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</si>
  <si>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</si>
  <si>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</si>
  <si>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</si>
  <si>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</si>
  <si>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</si>
  <si>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</si>
  <si>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</si>
  <si>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</si>
  <si>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</si>
  <si>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</si>
  <si>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</si>
  <si>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</si>
  <si>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</si>
  <si>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</si>
  <si>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</si>
  <si>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</si>
  <si>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</si>
  <si>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</si>
  <si>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</si>
  <si>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</si>
  <si>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</si>
  <si>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</si>
  <si>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</si>
  <si>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</si>
  <si>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</si>
  <si>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</si>
  <si>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</si>
  <si>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</si>
  <si>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</si>
  <si>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</si>
  <si>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</si>
  <si>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</si>
  <si>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</si>
  <si>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</si>
  <si>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</si>
  <si>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</si>
  <si>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</si>
  <si>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</si>
  <si>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</si>
  <si>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</si>
  <si>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</si>
  <si>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</si>
  <si>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</si>
  <si>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</si>
  <si>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</si>
  <si>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</si>
  <si>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</si>
  <si>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</si>
  <si>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</si>
  <si>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</si>
  <si>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</si>
  <si>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</si>
  <si>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</si>
  <si>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</si>
  <si>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</si>
  <si>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</si>
  <si>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</si>
  <si>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</si>
  <si>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</si>
  <si>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</si>
  <si>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</si>
  <si>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</si>
  <si>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</si>
  <si>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</si>
  <si>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</si>
  <si>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</si>
  <si>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</si>
  <si>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</si>
  <si>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</si>
  <si>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</si>
  <si>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</si>
  <si>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</si>
  <si>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</si>
  <si>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</si>
  <si>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</si>
  <si>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</si>
  <si>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</si>
  <si>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</si>
  <si>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</si>
  <si>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</si>
  <si>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</si>
  <si>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</si>
  <si>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</si>
  <si>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</si>
  <si>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</si>
  <si>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</si>
  <si>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</si>
  <si>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</si>
  <si>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</si>
  <si>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</si>
  <si>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</si>
  <si>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</si>
  <si>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</si>
  <si>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</si>
  <si>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</si>
  <si>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</si>
  <si>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</si>
  <si>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</si>
  <si>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</si>
  <si>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</si>
  <si>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</si>
  <si>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</si>
  <si>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</si>
  <si>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</si>
  <si>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</si>
  <si>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</si>
  <si>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</si>
  <si>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</si>
  <si>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</si>
  <si>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</si>
  <si>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</si>
  <si>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</si>
  <si>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</si>
  <si>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</si>
  <si>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</si>
  <si>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</si>
  <si>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</si>
  <si>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</si>
  <si>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</si>
  <si>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</si>
  <si>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</si>
  <si>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</si>
  <si>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</si>
  <si>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</si>
  <si>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</si>
  <si>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</si>
  <si>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</si>
  <si>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</si>
  <si>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</si>
  <si>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</si>
  <si>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</si>
  <si>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</si>
  <si>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</si>
  <si>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</si>
  <si>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</si>
  <si>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</si>
  <si>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</si>
  <si>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</si>
  <si>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</si>
  <si>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</si>
  <si>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</si>
  <si>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</si>
  <si>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</si>
  <si>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</si>
  <si>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</si>
  <si>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</si>
  <si>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</si>
  <si>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</si>
  <si>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</si>
  <si>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</si>
  <si>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</si>
  <si>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</si>
  <si>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</si>
  <si>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</si>
  <si>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</si>
  <si>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</si>
  <si>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</si>
  <si>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</si>
  <si>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</si>
  <si>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</si>
  <si>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</si>
  <si>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</si>
  <si>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</si>
  <si>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</si>
  <si>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</si>
  <si>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</si>
  <si>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</si>
  <si>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</si>
  <si>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</si>
  <si>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</si>
  <si>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</si>
  <si>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</si>
  <si>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</si>
  <si>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</si>
  <si>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</si>
  <si>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</si>
  <si>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</si>
  <si>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</si>
  <si>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</si>
  <si>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</si>
  <si>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</si>
  <si>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</si>
  <si>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</si>
  <si>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</si>
  <si>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</si>
  <si>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</si>
  <si>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</si>
  <si>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</si>
  <si>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</si>
  <si>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</si>
  <si>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</si>
  <si>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</si>
  <si>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</si>
  <si>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</si>
  <si>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</si>
  <si>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</si>
  <si>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</si>
  <si>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</si>
  <si>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</si>
  <si>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</si>
  <si>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</si>
  <si>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</si>
  <si>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</si>
  <si>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</si>
  <si>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</si>
  <si>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</si>
  <si>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</si>
  <si>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</si>
  <si>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</si>
  <si>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</si>
  <si>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</si>
  <si>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</si>
  <si>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</si>
  <si>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</si>
  <si>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</si>
  <si>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</si>
  <si>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</si>
  <si>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</si>
  <si>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</si>
  <si>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</si>
  <si>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</si>
  <si>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</si>
  <si>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</si>
  <si>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</si>
  <si>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</si>
  <si>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</si>
  <si>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</si>
  <si>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</si>
  <si>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</si>
  <si>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</si>
  <si>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</si>
  <si>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</si>
  <si>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</si>
  <si>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</si>
  <si>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</si>
  <si>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</si>
  <si>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</si>
  <si>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</si>
  <si>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</si>
  <si>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</si>
  <si>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</si>
  <si>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</si>
  <si>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</si>
  <si>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</si>
  <si>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</si>
  <si>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</si>
  <si>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</si>
  <si>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</si>
  <si>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</si>
  <si>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</si>
  <si>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</si>
  <si>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</si>
  <si>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</si>
  <si>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</si>
  <si>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</si>
  <si>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</si>
  <si>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</si>
  <si>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</si>
  <si>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</si>
  <si>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</si>
  <si>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</si>
  <si>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</si>
  <si>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</si>
  <si>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</si>
  <si>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</si>
  <si>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</si>
  <si>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</si>
  <si>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</si>
  <si>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</si>
  <si>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</si>
  <si>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</si>
  <si>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</si>
  <si>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</si>
  <si>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</si>
  <si>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</si>
  <si>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</si>
  <si>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</si>
  <si>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</si>
  <si>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</si>
  <si>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</si>
  <si>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</si>
  <si>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</si>
  <si>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</si>
  <si>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</si>
  <si>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</si>
  <si>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</si>
  <si>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</si>
  <si>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</si>
  <si>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</si>
  <si>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</si>
  <si>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</si>
  <si>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</si>
  <si>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</si>
  <si>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</si>
  <si>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</si>
  <si>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</si>
  <si>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</si>
  <si>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</si>
  <si>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</si>
  <si>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</si>
  <si>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</si>
  <si>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</si>
  <si>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</si>
  <si>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</si>
  <si>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</si>
  <si>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</si>
  <si>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</si>
  <si>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</si>
  <si>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</si>
  <si>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</si>
  <si>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</si>
  <si>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</si>
  <si>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</si>
  <si>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</si>
  <si>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</si>
  <si>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</si>
  <si>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</si>
  <si>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</si>
  <si>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</si>
  <si>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</si>
  <si>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</si>
  <si>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</si>
  <si>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</si>
  <si>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</si>
  <si>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</si>
  <si>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</si>
  <si>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</si>
  <si>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</si>
  <si>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</si>
  <si>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</si>
  <si>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</si>
  <si>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</si>
  <si>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</si>
  <si>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</si>
  <si>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</si>
  <si>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</si>
  <si>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</si>
  <si>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</si>
  <si>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</si>
  <si>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</si>
  <si>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</si>
  <si>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</si>
  <si>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</si>
  <si>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</si>
  <si>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</si>
  <si>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</si>
  <si>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</si>
  <si>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</si>
  <si>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</si>
  <si>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</si>
  <si>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</si>
  <si>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</si>
  <si>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</si>
  <si>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</si>
  <si>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</si>
  <si>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</si>
  <si>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</si>
  <si>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</si>
  <si>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</si>
  <si>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</si>
  <si>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</si>
  <si>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</si>
  <si>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</si>
  <si>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</si>
  <si>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</si>
  <si>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</si>
  <si>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</si>
  <si>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</si>
  <si>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</si>
  <si>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</si>
  <si>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</si>
  <si>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</si>
  <si>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</si>
  <si>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</si>
  <si>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</si>
  <si>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</si>
  <si>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</si>
  <si>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</si>
  <si>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</si>
  <si>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</si>
  <si>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</si>
  <si>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</si>
  <si>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</si>
  <si>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</si>
  <si>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</si>
  <si>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</si>
  <si>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</si>
  <si>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</si>
  <si>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</si>
  <si>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</si>
  <si>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</si>
  <si>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</si>
  <si>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</si>
  <si>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</si>
  <si>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</si>
  <si>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</si>
  <si>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</si>
  <si>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</si>
  <si>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</si>
  <si>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</si>
  <si>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</si>
  <si>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</si>
  <si>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</si>
  <si>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</si>
  <si>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</si>
  <si>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</si>
  <si>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</si>
  <si>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</si>
  <si>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</si>
  <si>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</si>
  <si>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</si>
  <si>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</si>
  <si>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</si>
  <si>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</si>
  <si>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</si>
  <si>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</si>
  <si>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</si>
  <si>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</si>
  <si>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</si>
  <si>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</si>
  <si>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</si>
  <si>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</si>
  <si>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</si>
  <si>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</si>
  <si>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</si>
  <si>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</si>
  <si>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</si>
  <si>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</si>
  <si>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</si>
  <si>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</si>
  <si>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</si>
  <si>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</si>
  <si>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</si>
  <si>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</si>
  <si>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</si>
  <si>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</si>
  <si>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</si>
  <si>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</si>
  <si>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</si>
  <si>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</si>
  <si>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</si>
  <si>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</si>
  <si>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</si>
  <si>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</si>
  <si>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</si>
  <si>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</si>
  <si>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</si>
  <si>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</si>
  <si>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</si>
  <si>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</si>
  <si>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</si>
  <si>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</si>
  <si>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</si>
  <si>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</si>
  <si>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</si>
  <si>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</si>
  <si>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</si>
  <si>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</si>
  <si>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</si>
  <si>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</si>
  <si>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</si>
  <si>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</si>
  <si>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</si>
  <si>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</si>
  <si>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</si>
  <si>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</si>
  <si>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</si>
  <si>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</si>
  <si>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</si>
  <si>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</si>
  <si>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</si>
  <si>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</si>
  <si>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</si>
  <si>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</si>
  <si>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</si>
  <si>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</si>
  <si>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</si>
  <si>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</si>
  <si>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</si>
  <si>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</si>
  <si>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</si>
  <si>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</si>
  <si>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</si>
  <si>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</si>
  <si>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</si>
  <si>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</si>
  <si>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</si>
  <si>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</si>
  <si>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</si>
  <si>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</si>
  <si>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</si>
  <si>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</si>
  <si>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</si>
  <si>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</si>
  <si>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</si>
  <si>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</si>
  <si>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</si>
  <si>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</si>
  <si>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</si>
  <si>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</si>
  <si>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</si>
  <si>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</si>
  <si>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</si>
  <si>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</si>
  <si>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</si>
  <si>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</si>
  <si>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</si>
  <si>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</si>
  <si>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</si>
  <si>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</si>
  <si>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</si>
  <si>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</si>
  <si>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</si>
  <si>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</si>
  <si>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</si>
  <si>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</si>
  <si>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</si>
  <si>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</si>
  <si>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</si>
  <si>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</si>
  <si>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</si>
  <si>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</si>
  <si>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</si>
  <si>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</si>
  <si>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</si>
  <si>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</si>
  <si>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</si>
  <si>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</si>
  <si>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</si>
  <si>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</si>
  <si>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</si>
  <si>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</si>
  <si>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</si>
  <si>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</si>
  <si>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</si>
  <si>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</si>
  <si>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</si>
  <si>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</si>
  <si>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</si>
  <si>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</si>
  <si>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</si>
  <si>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</si>
  <si>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</si>
  <si>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</si>
  <si>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</si>
  <si>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</si>
  <si>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</si>
  <si>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</si>
  <si>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</si>
  <si>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</si>
  <si>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</si>
  <si>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</si>
  <si>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</si>
  <si>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</si>
  <si>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</si>
  <si>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</si>
  <si>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</si>
  <si>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</si>
  <si>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</si>
  <si>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</si>
  <si>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</si>
  <si>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</si>
  <si>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</si>
  <si>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</si>
  <si>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</si>
  <si>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</si>
  <si>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</si>
  <si>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</si>
  <si>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</si>
  <si>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</si>
  <si>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</si>
  <si>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</si>
  <si>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</si>
  <si>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</si>
  <si>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</si>
  <si>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</si>
  <si>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</si>
  <si>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</si>
  <si>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</si>
  <si>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</si>
  <si>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</si>
  <si>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</si>
  <si>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</si>
  <si>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</si>
  <si>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</si>
  <si>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</si>
  <si>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</si>
  <si>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</si>
  <si>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</si>
  <si>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</si>
  <si>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</si>
  <si>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</si>
  <si>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</si>
  <si>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</si>
  <si>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</si>
  <si>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</si>
  <si>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</si>
  <si>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</si>
  <si>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</si>
  <si>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</si>
  <si>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</si>
  <si>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</si>
  <si>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</si>
  <si>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</si>
  <si>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</si>
  <si>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</si>
  <si>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</si>
  <si>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</si>
  <si>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</si>
  <si>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</si>
  <si>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</si>
  <si>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</si>
  <si>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</si>
  <si>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</si>
  <si>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</si>
  <si>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</si>
  <si>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</si>
  <si>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</si>
  <si>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</si>
  <si>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</si>
  <si>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</si>
  <si>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</si>
  <si>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</si>
  <si>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</si>
  <si>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</si>
  <si>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</si>
  <si>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</si>
  <si>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</si>
  <si>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</si>
  <si>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</si>
  <si>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</si>
  <si>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</si>
  <si>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</si>
  <si>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</si>
  <si>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</si>
  <si>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</si>
  <si>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</si>
  <si>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</si>
  <si>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</si>
  <si>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</si>
  <si>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</si>
  <si>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</si>
  <si>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</si>
  <si>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</si>
  <si>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</si>
  <si>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</si>
  <si>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</si>
  <si>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</si>
  <si>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</si>
  <si>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</si>
  <si>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</si>
  <si>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</si>
  <si>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</si>
  <si>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</si>
  <si>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</si>
  <si>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</si>
  <si>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</si>
  <si>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</si>
  <si>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</si>
  <si>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</si>
  <si>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</si>
  <si>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</si>
  <si>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</si>
  <si>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</si>
  <si>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</si>
  <si>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</si>
  <si>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</si>
  <si>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</si>
  <si>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</si>
  <si>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</si>
  <si>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</si>
  <si>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</si>
  <si>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</si>
  <si>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</si>
  <si>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</si>
  <si>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</si>
  <si>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</si>
  <si>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</si>
  <si>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</si>
  <si>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</si>
  <si>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</si>
  <si>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</si>
  <si>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</si>
  <si>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</si>
  <si>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</si>
  <si>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</si>
  <si>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</si>
  <si>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</si>
  <si>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</si>
  <si>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</si>
  <si>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</si>
  <si>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</si>
  <si>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</si>
  <si>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</si>
  <si>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</si>
  <si>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</si>
  <si>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</si>
  <si>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</si>
  <si>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</si>
  <si>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</si>
  <si>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</si>
  <si>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</si>
  <si>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</si>
  <si>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</si>
  <si>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</si>
  <si>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</si>
  <si>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</si>
  <si>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</si>
  <si>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</si>
  <si>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</si>
  <si>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</si>
  <si>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</si>
  <si>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</si>
  <si>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</si>
  <si>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</si>
  <si>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</si>
  <si>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</si>
  <si>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</si>
  <si>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</si>
  <si>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</si>
  <si>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</si>
  <si>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</si>
  <si>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</si>
  <si>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</si>
  <si>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</si>
  <si>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</si>
  <si>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</si>
  <si>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</si>
  <si>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</si>
  <si>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</si>
  <si>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</si>
  <si>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</si>
  <si>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</si>
  <si>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</si>
  <si>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</si>
  <si>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</si>
  <si>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</si>
  <si>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</si>
  <si>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</si>
  <si>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</si>
  <si>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</si>
  <si>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</si>
  <si>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</si>
  <si>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</si>
  <si>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</si>
  <si>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</si>
  <si>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</si>
  <si>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</si>
  <si>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</si>
  <si>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</si>
  <si>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</si>
  <si>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</si>
  <si>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</si>
  <si>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</si>
  <si>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</si>
  <si>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</si>
  <si>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</si>
  <si>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</si>
  <si>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</si>
  <si>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</si>
  <si>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</si>
  <si>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</si>
  <si>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</si>
  <si>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</si>
  <si>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</si>
  <si>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</si>
  <si>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</si>
  <si>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</si>
  <si>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</si>
  <si>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</si>
  <si>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</si>
  <si>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</si>
  <si>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</si>
  <si>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</si>
  <si>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</si>
  <si>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</si>
  <si>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</si>
  <si>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</si>
  <si>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</si>
  <si>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</si>
  <si>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</si>
  <si>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</si>
  <si>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</si>
  <si>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</si>
  <si>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</si>
  <si>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</si>
  <si>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</si>
  <si>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</si>
  <si>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</si>
  <si>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</si>
  <si>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</si>
  <si>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</si>
  <si>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</si>
  <si>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</si>
  <si>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</si>
  <si>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</si>
  <si>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</si>
  <si>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</si>
  <si>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</si>
  <si>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</si>
  <si>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</si>
  <si>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</si>
  <si>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</si>
  <si>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</si>
  <si>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</si>
  <si>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</si>
  <si>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</si>
  <si>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</si>
  <si>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</si>
  <si>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</si>
  <si>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</si>
  <si>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</si>
  <si>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</si>
  <si>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</si>
  <si>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</si>
  <si>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</si>
  <si>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</si>
  <si>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</si>
  <si>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</si>
  <si>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</si>
  <si>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</si>
  <si>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</si>
  <si>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</si>
  <si>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</si>
  <si>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</si>
  <si>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</si>
  <si>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</si>
  <si>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</si>
  <si>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</si>
  <si>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</si>
  <si>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</si>
  <si>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</si>
  <si>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</si>
  <si>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</si>
  <si>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</si>
  <si>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</si>
  <si>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</si>
  <si>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</si>
  <si>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</si>
  <si>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</si>
  <si>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</si>
  <si>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</si>
  <si>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</si>
  <si>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</si>
  <si>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</si>
  <si>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</si>
  <si>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</si>
  <si>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</si>
  <si>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</si>
  <si>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</si>
  <si>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</si>
  <si>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</si>
  <si>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</si>
  <si>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</si>
  <si>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</si>
  <si>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</si>
  <si>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</si>
  <si>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</si>
  <si>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</si>
  <si>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</si>
  <si>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</si>
  <si>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</si>
  <si>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</si>
  <si>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</si>
  <si>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</si>
  <si>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</si>
  <si>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</si>
  <si>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</si>
  <si>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</si>
  <si>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</si>
  <si>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</si>
  <si>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</si>
  <si>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</si>
  <si>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</si>
  <si>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</si>
  <si>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</si>
  <si>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</si>
  <si>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</si>
  <si>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</si>
  <si>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</si>
  <si>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</si>
  <si>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</si>
  <si>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</si>
  <si>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</si>
  <si>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</si>
  <si>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</si>
  <si>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</si>
  <si>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</si>
  <si>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</si>
  <si>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</si>
  <si>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</si>
  <si>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</si>
  <si>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</si>
  <si>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</si>
  <si>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</si>
  <si>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</si>
  <si>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</si>
  <si>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</si>
  <si>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</si>
  <si>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</si>
  <si>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</si>
  <si>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</si>
  <si>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</si>
  <si>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</si>
  <si>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</si>
  <si>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</si>
  <si>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</si>
  <si>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</si>
  <si>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</si>
  <si>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</si>
  <si>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</si>
  <si>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</si>
  <si>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</si>
  <si>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</si>
  <si>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</si>
  <si>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</si>
  <si>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</si>
  <si>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</si>
  <si>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</si>
  <si>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</si>
  <si>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</si>
  <si>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</si>
  <si>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</si>
  <si>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</si>
  <si>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</si>
  <si>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</si>
  <si>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</si>
  <si>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</si>
  <si>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</si>
  <si>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</si>
  <si>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</si>
  <si>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</si>
  <si>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</si>
  <si>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</si>
  <si>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</si>
  <si>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</si>
  <si>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</si>
  <si>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</si>
  <si>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</si>
  <si>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</si>
  <si>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</si>
  <si>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</si>
  <si>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</si>
  <si>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</si>
  <si>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</si>
  <si>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</si>
  <si>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</si>
  <si>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</si>
  <si>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</si>
  <si>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</si>
  <si>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</si>
  <si>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</si>
  <si>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</si>
  <si>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</si>
  <si>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</si>
  <si>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</si>
  <si>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</si>
  <si>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</si>
  <si>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</si>
  <si>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</si>
  <si>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</si>
  <si>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</si>
  <si>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</si>
  <si>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</si>
  <si>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</si>
  <si>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</si>
  <si>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</si>
  <si>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</si>
  <si>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</si>
  <si>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</si>
  <si>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</si>
  <si>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</si>
  <si>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</si>
  <si>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</si>
  <si>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</si>
  <si>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</si>
  <si>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</si>
  <si>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</si>
  <si>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</si>
  <si>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</si>
  <si>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</si>
  <si>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</si>
  <si>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</si>
  <si>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</si>
  <si>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</si>
  <si>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</si>
  <si>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</si>
  <si>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</si>
  <si>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</si>
  <si>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</si>
  <si>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</si>
  <si>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</si>
  <si>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</si>
  <si>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</si>
  <si>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</si>
  <si>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</si>
  <si>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</si>
  <si>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</si>
  <si>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</si>
  <si>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</si>
  <si>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</si>
  <si>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</si>
  <si>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</si>
  <si>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</si>
  <si>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</si>
  <si>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</si>
  <si>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</si>
  <si>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</si>
  <si>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</si>
  <si>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</si>
  <si>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</si>
  <si>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</si>
  <si>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</si>
  <si>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</si>
  <si>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</si>
  <si>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</si>
  <si>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</si>
  <si>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</si>
  <si>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</si>
  <si>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</si>
  <si>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</si>
  <si>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</si>
  <si>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</si>
  <si>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</si>
  <si>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</si>
  <si>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</si>
  <si>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</si>
  <si>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</si>
  <si>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</si>
  <si>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</si>
  <si>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</si>
  <si>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</si>
  <si>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</si>
  <si>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</si>
  <si>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</si>
  <si>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</si>
  <si>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</si>
  <si>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</si>
  <si>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</si>
  <si>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</si>
  <si>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</si>
  <si>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</si>
  <si>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</si>
  <si>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</si>
  <si>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</si>
  <si>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</si>
  <si>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</si>
  <si>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</si>
  <si>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</si>
  <si>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</si>
  <si>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</si>
  <si>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</si>
  <si>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</si>
  <si>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</si>
  <si>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</si>
  <si>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</si>
  <si>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</si>
  <si>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</si>
  <si>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</si>
  <si>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</si>
  <si>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</si>
  <si>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</si>
  <si>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</si>
  <si>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</si>
  <si>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</si>
  <si>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</si>
  <si>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</si>
  <si>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</si>
  <si>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</si>
  <si>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</si>
  <si>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</si>
  <si>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</si>
  <si>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</si>
  <si>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</si>
  <si>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</si>
  <si>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</si>
  <si>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</si>
  <si>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</si>
  <si>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</si>
  <si>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</si>
  <si>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</si>
  <si>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</si>
  <si>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</si>
  <si>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</si>
  <si>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</si>
  <si>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</si>
  <si>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</si>
  <si>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</si>
  <si>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</si>
  <si>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</si>
  <si>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</si>
  <si>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</si>
  <si>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</si>
  <si>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</si>
  <si>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</si>
  <si>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</si>
  <si>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</si>
  <si>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</si>
  <si>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</si>
  <si>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</si>
  <si>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</si>
  <si>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</si>
  <si>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</si>
  <si>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</si>
  <si>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</si>
  <si>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</si>
  <si>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</si>
  <si>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</si>
  <si>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</si>
  <si>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</si>
  <si>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</si>
  <si>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</si>
  <si>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</si>
  <si>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</si>
  <si>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</si>
  <si>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</si>
  <si>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</si>
  <si>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</si>
  <si>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</si>
  <si>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</si>
  <si>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</si>
  <si>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</si>
  <si>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</si>
  <si>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</si>
  <si>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</si>
  <si>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</si>
  <si>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</si>
  <si>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</si>
  <si>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</si>
  <si>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</si>
  <si>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</si>
  <si>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</si>
  <si>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</si>
  <si>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</si>
  <si>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</si>
  <si>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</si>
  <si>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</si>
  <si>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</si>
  <si>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</si>
  <si>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</si>
  <si>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</si>
  <si>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</si>
  <si>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</si>
  <si>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</si>
  <si>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</si>
  <si>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</si>
  <si>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</si>
  <si>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</si>
  <si>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</si>
  <si>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</si>
  <si>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</si>
  <si>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</si>
  <si>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</si>
  <si>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</si>
  <si>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</si>
  <si>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</si>
  <si>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</si>
  <si>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</si>
  <si>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</si>
  <si>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</si>
  <si>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</si>
  <si>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</si>
  <si>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</si>
  <si>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</si>
  <si>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</si>
  <si>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</si>
  <si>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</si>
  <si>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</si>
  <si>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</si>
  <si>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</si>
  <si>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</si>
  <si>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</si>
  <si>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</si>
  <si>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</si>
  <si>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</si>
  <si>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</si>
  <si>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</si>
  <si>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</si>
  <si>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</si>
  <si>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</si>
  <si>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</si>
  <si>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</si>
  <si>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</si>
  <si>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</si>
  <si>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</si>
  <si>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</si>
  <si>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</si>
  <si>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</si>
  <si>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</si>
  <si>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</si>
  <si>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</si>
  <si>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</si>
  <si>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</si>
  <si>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</si>
  <si>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</si>
  <si>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</si>
  <si>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</si>
  <si>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</si>
  <si>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</si>
  <si>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</si>
  <si>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</si>
  <si>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</si>
  <si>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</si>
  <si>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</si>
  <si>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</si>
  <si>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</si>
  <si>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</si>
  <si>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</si>
  <si>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</si>
  <si>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</si>
  <si>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</si>
  <si>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</si>
  <si>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</si>
  <si>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</si>
  <si>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</si>
  <si>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</si>
  <si>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</si>
  <si>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</si>
  <si>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</si>
  <si>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</si>
  <si>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</si>
  <si>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</si>
  <si>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</si>
  <si>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</si>
  <si>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</si>
  <si>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</si>
  <si>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</si>
  <si>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</si>
  <si>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</si>
  <si>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</si>
  <si>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</si>
  <si>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</si>
  <si>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</si>
  <si>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</si>
  <si>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</si>
  <si>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</si>
  <si>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</si>
  <si>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</si>
  <si>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</si>
  <si>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</si>
  <si>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</si>
  <si>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</si>
  <si>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</si>
  <si>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</si>
  <si>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</si>
  <si>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</si>
  <si>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</si>
  <si>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</si>
  <si>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</si>
  <si>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</si>
  <si>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</si>
  <si>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</si>
  <si>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</si>
  <si>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</si>
  <si>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</si>
  <si>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</si>
  <si>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</si>
  <si>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</si>
  <si>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</si>
  <si>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</si>
  <si>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</si>
  <si>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</si>
  <si>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</si>
  <si>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</si>
  <si>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</si>
  <si>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</si>
  <si>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</si>
  <si>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</si>
  <si>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</si>
  <si>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</si>
  <si>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</si>
  <si>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</si>
  <si>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</si>
  <si>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</si>
  <si>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</si>
  <si>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</si>
  <si>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</si>
  <si>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</si>
  <si>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</si>
  <si>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</si>
  <si>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</si>
  <si>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</si>
  <si>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</si>
  <si>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</si>
  <si>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</si>
  <si>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</si>
  <si>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</si>
  <si>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</si>
  <si>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</si>
  <si>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</si>
  <si>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</si>
  <si>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</si>
  <si>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</si>
  <si>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</si>
  <si>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</si>
  <si>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</si>
  <si>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</si>
  <si>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</si>
  <si>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</si>
  <si>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</si>
  <si>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</si>
  <si>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</si>
  <si>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</si>
  <si>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</si>
  <si>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</si>
  <si>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</si>
  <si>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</si>
  <si>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</si>
  <si>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</si>
  <si>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</si>
  <si>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</si>
  <si>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</si>
  <si>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</si>
  <si>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</si>
  <si>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</si>
  <si>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</si>
  <si>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</si>
  <si>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</si>
  <si>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</si>
  <si>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</si>
  <si>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</si>
  <si>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</si>
  <si>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</si>
  <si>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</si>
  <si>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</si>
  <si>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</si>
  <si>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</si>
  <si>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</si>
  <si>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</si>
  <si>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</si>
  <si>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</si>
  <si>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</si>
  <si>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</si>
  <si>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</si>
  <si>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</si>
  <si>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</si>
  <si>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</si>
  <si>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</si>
  <si>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</si>
  <si>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</si>
  <si>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</si>
  <si>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</si>
  <si>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</si>
  <si>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</si>
  <si>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</si>
  <si>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</si>
  <si>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</si>
  <si>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</si>
  <si>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</si>
  <si>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</si>
  <si>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</si>
  <si>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</si>
  <si>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</si>
  <si>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</si>
  <si>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</si>
  <si>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</si>
  <si>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</si>
  <si>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</si>
  <si>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</si>
  <si>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</si>
  <si>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</si>
  <si>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</si>
  <si>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</si>
  <si>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</si>
  <si>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</si>
  <si>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</si>
  <si>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</si>
  <si>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</si>
  <si>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</si>
  <si>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</si>
  <si>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</si>
  <si>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</si>
  <si>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</si>
  <si>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</si>
  <si>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</si>
  <si>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</si>
  <si>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</si>
  <si>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</si>
  <si>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</si>
  <si>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</si>
  <si>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</si>
  <si>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</si>
  <si>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</si>
  <si>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</si>
  <si>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</si>
  <si>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</si>
  <si>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</si>
  <si>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</si>
  <si>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</si>
  <si>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</si>
  <si>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</si>
  <si>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</si>
  <si>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</si>
  <si>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</si>
  <si>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</si>
  <si>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</si>
  <si>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</si>
  <si>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</si>
  <si>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</si>
  <si>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</si>
  <si>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</si>
  <si>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</si>
  <si>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</si>
  <si>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</si>
  <si>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</si>
  <si>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</si>
  <si>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</si>
  <si>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</si>
  <si>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</si>
  <si>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</si>
  <si>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</si>
  <si>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</si>
  <si>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</si>
  <si>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</si>
  <si>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</si>
  <si>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</si>
  <si>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</si>
  <si>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</si>
  <si>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</si>
  <si>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</si>
  <si>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</si>
  <si>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</si>
  <si>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</si>
  <si>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</si>
  <si>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</si>
  <si>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</si>
  <si>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</si>
  <si>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</si>
  <si>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</si>
  <si>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</si>
  <si>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</si>
  <si>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</si>
  <si>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</si>
  <si>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</si>
  <si>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</si>
  <si>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</si>
  <si>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</si>
  <si>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</si>
  <si>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</si>
  <si>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</si>
  <si>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</si>
  <si>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</si>
  <si>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</si>
  <si>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</si>
  <si>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</si>
  <si>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</si>
  <si>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</si>
  <si>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</si>
  <si>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</si>
  <si>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</si>
  <si>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</si>
  <si>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</si>
  <si>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</si>
  <si>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</si>
  <si>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</si>
  <si>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</si>
  <si>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</si>
  <si>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</si>
  <si>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</si>
  <si>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</si>
  <si>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</si>
  <si>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</si>
  <si>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</si>
  <si>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</si>
  <si>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</si>
  <si>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</si>
  <si>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</si>
  <si>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</si>
  <si>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</si>
  <si>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</si>
  <si>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</si>
  <si>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</si>
  <si>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</si>
  <si>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</si>
  <si>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</si>
  <si>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</si>
  <si>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</si>
  <si>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</si>
  <si>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</si>
  <si>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</si>
  <si>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</si>
  <si>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</si>
  <si>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</si>
  <si>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</si>
  <si>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</si>
  <si>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</si>
  <si>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</si>
  <si>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</si>
  <si>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</si>
  <si>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</si>
  <si>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</si>
  <si>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</si>
  <si>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</si>
  <si>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</si>
  <si>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</si>
  <si>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</si>
  <si>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</si>
  <si>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</si>
  <si>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</si>
  <si>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</si>
  <si>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</si>
  <si>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</si>
  <si>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</si>
  <si>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</si>
  <si>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</si>
  <si>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</si>
  <si>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</si>
  <si>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</si>
  <si>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</si>
  <si>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</si>
  <si>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</si>
  <si>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</si>
  <si>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</si>
  <si>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</si>
  <si>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</si>
  <si>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</si>
  <si>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</si>
  <si>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</si>
  <si>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</si>
  <si>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</si>
  <si>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</si>
  <si>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</si>
  <si>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</si>
  <si>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</si>
  <si>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</si>
  <si>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</si>
  <si>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</si>
  <si>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</si>
  <si>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</si>
  <si>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</si>
  <si>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</si>
  <si>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</si>
  <si>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</si>
  <si>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</si>
  <si>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</si>
  <si>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</si>
  <si>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</si>
  <si>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</si>
  <si>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</si>
  <si>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</si>
  <si>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</si>
  <si>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</si>
  <si>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</si>
  <si>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</si>
  <si>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</si>
  <si>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</si>
  <si>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</si>
  <si>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</si>
  <si>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</si>
  <si>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</si>
  <si>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</si>
  <si>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</si>
  <si>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</si>
  <si>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</si>
  <si>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</si>
  <si>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</si>
  <si>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</si>
  <si>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</si>
  <si>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</si>
  <si>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</si>
  <si>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</si>
  <si>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</si>
  <si>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</si>
  <si>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</si>
  <si>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</si>
  <si>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</si>
  <si>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</si>
  <si>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</si>
  <si>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</si>
  <si>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</si>
  <si>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</si>
  <si>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</si>
  <si>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</si>
  <si>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</si>
  <si>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</si>
  <si>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</si>
  <si>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</si>
  <si>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</si>
  <si>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</si>
  <si>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</si>
  <si>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</si>
  <si>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</si>
  <si>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</si>
  <si>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</si>
  <si>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</si>
  <si>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</si>
  <si>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</si>
  <si>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</si>
  <si>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</si>
  <si>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</si>
  <si>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</si>
  <si>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</si>
  <si>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</si>
  <si>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</si>
  <si>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</si>
  <si>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</si>
  <si>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</si>
  <si>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</si>
  <si>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</si>
  <si>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</si>
  <si>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</si>
  <si>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</si>
  <si>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</si>
  <si>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</si>
  <si>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</si>
  <si>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</si>
  <si>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</si>
  <si>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</si>
  <si>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</si>
  <si>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</si>
  <si>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</si>
  <si>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</si>
  <si>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</si>
  <si>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</si>
  <si>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</si>
  <si>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</si>
  <si>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</si>
  <si>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</si>
  <si>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</si>
  <si>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</si>
  <si>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</si>
  <si>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</si>
  <si>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</si>
  <si>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</si>
  <si>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</si>
  <si>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</si>
  <si>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</si>
  <si>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</si>
  <si>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</si>
  <si>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</si>
  <si>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</si>
  <si>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</si>
  <si>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</si>
  <si>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</si>
  <si>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</si>
  <si>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</si>
  <si>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</si>
  <si>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</si>
  <si>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</si>
  <si>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</si>
  <si>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</si>
  <si>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</si>
  <si>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</si>
  <si>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</si>
  <si>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</si>
  <si>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</si>
  <si>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</si>
  <si>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</si>
  <si>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</si>
  <si>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</si>
  <si>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</si>
  <si>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</si>
  <si>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</si>
  <si>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</si>
  <si>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</si>
  <si>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</si>
  <si>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</si>
  <si>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</si>
  <si>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</si>
  <si>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</si>
  <si>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</si>
  <si>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</si>
  <si>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</si>
  <si>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</si>
  <si>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</si>
  <si>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</si>
  <si>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</si>
  <si>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</si>
  <si>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</si>
  <si>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</si>
  <si>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</si>
  <si>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</si>
  <si>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</si>
  <si>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</si>
  <si>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</si>
  <si>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</si>
  <si>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</si>
  <si>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</si>
  <si>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</si>
  <si>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</si>
  <si>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</si>
  <si>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</si>
  <si>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</si>
  <si>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</si>
  <si>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</si>
  <si>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</si>
  <si>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</si>
  <si>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</si>
  <si>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</si>
  <si>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</si>
  <si>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</si>
  <si>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</si>
  <si>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</si>
  <si>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</si>
  <si>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</si>
  <si>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</si>
  <si>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</si>
  <si>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</si>
  <si>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</si>
  <si>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</si>
  <si>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</si>
  <si>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</si>
  <si>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</si>
  <si>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</si>
  <si>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</si>
  <si>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</si>
  <si>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</si>
  <si>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</si>
  <si>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</si>
  <si>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</si>
  <si>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</si>
  <si>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</si>
  <si>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</si>
  <si>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</si>
  <si>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</si>
  <si>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</si>
  <si>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</si>
  <si>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</si>
  <si>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</si>
  <si>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</si>
  <si>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</si>
  <si>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</si>
  <si>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</si>
  <si>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</si>
  <si>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</si>
  <si>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</si>
  <si>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</si>
  <si>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</si>
  <si>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</si>
  <si>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</si>
  <si>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</si>
  <si>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</si>
  <si>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</si>
  <si>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</si>
  <si>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</si>
  <si>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</si>
  <si>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</si>
  <si>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</si>
  <si>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</si>
  <si>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</si>
  <si>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</si>
  <si>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</si>
  <si>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</si>
  <si>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</si>
  <si>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</si>
  <si>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</si>
  <si>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</si>
  <si>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</si>
  <si>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</si>
  <si>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</si>
  <si>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</si>
  <si>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</si>
  <si>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</si>
  <si>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</si>
  <si>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</si>
  <si>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</si>
  <si>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</si>
  <si>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</si>
  <si>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</si>
  <si>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</si>
  <si>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</si>
  <si>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</si>
  <si>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</si>
  <si>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</si>
  <si>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</si>
  <si>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</si>
  <si>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</si>
  <si>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</si>
  <si>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</si>
  <si>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</si>
  <si>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</si>
  <si>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</si>
  <si>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</si>
  <si>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</si>
  <si>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</si>
  <si>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</si>
  <si>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</si>
  <si>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</si>
  <si>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</si>
  <si>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</si>
  <si>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</si>
  <si>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</si>
  <si>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</si>
  <si>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</si>
  <si>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</si>
  <si>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</si>
  <si>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</si>
  <si>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</si>
  <si>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</si>
  <si>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</si>
  <si>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</si>
  <si>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</si>
  <si>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</si>
  <si>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</si>
  <si>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</si>
  <si>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</si>
  <si>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</si>
  <si>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</si>
  <si>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</si>
  <si>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</si>
  <si>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</si>
  <si>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</si>
  <si>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</si>
  <si>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</si>
  <si>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</si>
  <si>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</si>
  <si>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</si>
  <si>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</si>
  <si>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</si>
  <si>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</si>
  <si>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</si>
  <si>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</si>
  <si>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</si>
  <si>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</si>
  <si>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</si>
  <si>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</si>
  <si>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</si>
  <si>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</si>
  <si>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</si>
  <si>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</si>
  <si>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</si>
  <si>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</si>
  <si>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</si>
  <si>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</si>
  <si>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</si>
  <si>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</si>
  <si>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</si>
  <si>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</si>
  <si>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</si>
  <si>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</si>
  <si>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</si>
  <si>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</si>
  <si>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</si>
  <si>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</si>
  <si>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</si>
  <si>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</si>
  <si>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</si>
  <si>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</si>
  <si>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</si>
  <si>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</si>
  <si>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</si>
  <si>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</si>
  <si>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</si>
  <si>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</si>
  <si>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</si>
  <si>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</si>
  <si>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</si>
  <si>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</si>
  <si>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</si>
  <si>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</si>
  <si>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</si>
  <si>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</si>
  <si>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</si>
  <si>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</si>
  <si>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</si>
  <si>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</si>
  <si>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</si>
  <si>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</si>
  <si>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</si>
  <si>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</si>
  <si>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</si>
  <si>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</si>
  <si>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</si>
  <si>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</si>
  <si>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</si>
  <si>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</si>
  <si>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</si>
  <si>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</si>
  <si>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</si>
  <si>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</si>
  <si>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</si>
  <si>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</si>
  <si>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</si>
  <si>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</si>
  <si>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</si>
  <si>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</si>
  <si>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</si>
  <si>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</si>
  <si>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</si>
  <si>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</si>
  <si>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</si>
  <si>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</si>
  <si>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</si>
  <si>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</si>
  <si>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</si>
  <si>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</si>
  <si>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</si>
  <si>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</si>
  <si>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</si>
  <si>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</si>
  <si>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</si>
  <si>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</si>
  <si>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</si>
  <si>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</si>
  <si>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</si>
  <si>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</si>
  <si>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</si>
  <si>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</si>
  <si>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</si>
  <si>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</si>
  <si>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</si>
  <si>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</si>
  <si>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</si>
  <si>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</si>
  <si>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</si>
  <si>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</si>
  <si>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</si>
  <si>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</si>
  <si>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</si>
  <si>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</si>
  <si>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</si>
  <si>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</si>
  <si>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</si>
  <si>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</si>
  <si>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</si>
  <si>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</si>
  <si>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</si>
  <si>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</si>
  <si>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</si>
  <si>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</si>
  <si>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</si>
  <si>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</si>
  <si>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</si>
  <si>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</si>
  <si>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</si>
  <si>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</si>
  <si>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</si>
  <si>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</si>
  <si>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</si>
  <si>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</si>
  <si>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</si>
  <si>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</si>
  <si>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</si>
  <si>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</si>
  <si>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</si>
  <si>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</si>
  <si>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</si>
  <si>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</si>
  <si>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</si>
  <si>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</si>
  <si>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</si>
  <si>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</si>
  <si>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</si>
  <si>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</si>
  <si>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</si>
  <si>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</si>
  <si>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</si>
  <si>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</si>
  <si>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</si>
  <si>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</si>
  <si>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</si>
  <si>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</si>
  <si>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</si>
  <si>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</si>
  <si>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</si>
  <si>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</si>
  <si>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</si>
  <si>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</si>
  <si>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</si>
  <si>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</si>
  <si>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</si>
  <si>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</si>
  <si>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</si>
  <si>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</si>
  <si>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</si>
  <si>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</si>
  <si>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</si>
  <si>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</si>
  <si>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</si>
  <si>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</si>
  <si>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</si>
  <si>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</si>
  <si>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</si>
  <si>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</si>
  <si>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</si>
  <si>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</si>
  <si>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</si>
  <si>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</si>
  <si>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</si>
  <si>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</si>
  <si>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</si>
  <si>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</si>
  <si>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</si>
  <si>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</si>
  <si>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</si>
  <si>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</si>
  <si>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</si>
  <si>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</si>
  <si>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</si>
  <si>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</si>
  <si>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</si>
  <si>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</si>
  <si>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</si>
  <si>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</si>
  <si>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</si>
  <si>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</si>
  <si>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</si>
  <si>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</si>
  <si>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</si>
  <si>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</si>
  <si>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</si>
  <si>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</si>
  <si>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</si>
  <si>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</si>
  <si>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</si>
  <si>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</si>
  <si>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</si>
  <si>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</si>
  <si>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</si>
  <si>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</si>
  <si>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</si>
  <si>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</si>
  <si>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</si>
  <si>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</si>
  <si>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</si>
  <si>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</si>
  <si>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</si>
  <si>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</si>
  <si>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</si>
  <si>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</si>
  <si>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</si>
  <si>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</si>
  <si>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</si>
  <si>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</si>
  <si>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</si>
  <si>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</si>
  <si>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</si>
  <si>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</si>
  <si>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</si>
  <si>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</si>
  <si>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</si>
  <si>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</si>
  <si>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</si>
  <si>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</si>
  <si>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</si>
  <si>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</si>
  <si>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</si>
  <si>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</si>
  <si>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</si>
  <si>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</si>
  <si>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</si>
  <si>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</si>
  <si>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</si>
  <si>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</si>
  <si>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</si>
  <si>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</si>
  <si>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</si>
  <si>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</si>
  <si>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</si>
  <si>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</si>
  <si>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</si>
  <si>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</si>
  <si>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</si>
  <si>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</si>
  <si>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</si>
  <si>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</si>
  <si>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</si>
  <si>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</si>
  <si>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</si>
  <si>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</si>
  <si>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</si>
  <si>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</si>
  <si>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</si>
  <si>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</si>
  <si>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</si>
  <si>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</si>
  <si>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</si>
  <si>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</si>
  <si>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</si>
  <si>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</si>
  <si>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</si>
  <si>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</si>
  <si>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</si>
  <si>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</si>
  <si>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</si>
  <si>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</si>
  <si>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</si>
  <si>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</si>
  <si>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</si>
  <si>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</si>
  <si>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</si>
  <si>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</si>
  <si>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</si>
  <si>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</si>
  <si>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</si>
  <si>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</si>
  <si>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</si>
  <si>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</si>
  <si>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</si>
  <si>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</si>
  <si>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</si>
  <si>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</si>
  <si>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</si>
  <si>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</si>
  <si>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</si>
  <si>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</si>
  <si>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</si>
  <si>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</si>
  <si>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</si>
  <si>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</si>
  <si>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</si>
  <si>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</si>
  <si>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</si>
  <si>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</si>
  <si>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</si>
  <si>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</si>
  <si>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</si>
  <si>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</si>
  <si>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</si>
  <si>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</si>
  <si>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</si>
  <si>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</si>
  <si>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</si>
  <si>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</si>
  <si>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</si>
  <si>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</si>
  <si>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</si>
  <si>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</si>
  <si>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</si>
  <si>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</si>
  <si>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</si>
  <si>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</si>
  <si>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</si>
  <si>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</si>
  <si>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</si>
  <si>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</si>
  <si>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</si>
  <si>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</si>
  <si>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</si>
  <si>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</si>
  <si>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</si>
  <si>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</si>
  <si>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</si>
  <si>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</si>
  <si>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</si>
  <si>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</si>
  <si>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</si>
  <si>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</si>
  <si>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</si>
  <si>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</si>
  <si>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</si>
  <si>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</si>
  <si>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</si>
  <si>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</si>
  <si>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</si>
  <si>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</si>
  <si>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</si>
  <si>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</si>
  <si>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</si>
  <si>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</si>
  <si>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</si>
  <si>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</si>
  <si>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</si>
  <si>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</si>
  <si>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</si>
  <si>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</si>
  <si>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</si>
  <si>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</si>
  <si>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</si>
  <si>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</si>
  <si>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</si>
  <si>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</si>
  <si>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</si>
  <si>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</si>
  <si>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</si>
  <si>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</si>
  <si>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</si>
  <si>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</si>
  <si>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</si>
  <si>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</si>
  <si>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</si>
  <si>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</si>
  <si>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</si>
  <si>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</si>
  <si>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</si>
  <si>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</si>
  <si>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</si>
  <si>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</si>
  <si>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</si>
  <si>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</si>
  <si>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</si>
  <si>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</si>
  <si>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</si>
  <si>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</si>
  <si>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</si>
  <si>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</si>
  <si>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</si>
  <si>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</si>
  <si>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</si>
  <si>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</si>
  <si>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</si>
  <si>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</si>
  <si>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</si>
  <si>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</si>
  <si>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</si>
  <si>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</si>
  <si>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</si>
  <si>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</si>
  <si>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</si>
  <si>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</si>
  <si>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</si>
  <si>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</si>
  <si>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</si>
  <si>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</si>
  <si>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</si>
  <si>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</si>
  <si>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</si>
  <si>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</si>
  <si>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</si>
  <si>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</si>
  <si>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</si>
  <si>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</si>
  <si>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</si>
  <si>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</si>
  <si>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</si>
  <si>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</si>
  <si>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</si>
  <si>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</si>
  <si>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</si>
  <si>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</si>
  <si>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</si>
  <si>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</si>
  <si>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</si>
  <si>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</si>
  <si>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</si>
  <si>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</si>
  <si>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</si>
  <si>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</si>
  <si>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</si>
  <si>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</si>
  <si>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</si>
  <si>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</si>
  <si>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</si>
  <si>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</si>
  <si>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</si>
  <si>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</si>
  <si>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</si>
  <si>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</si>
  <si>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</si>
  <si>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</si>
  <si>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</si>
  <si>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</si>
  <si>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</si>
  <si>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</si>
  <si>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</si>
  <si>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</si>
  <si>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</si>
  <si>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</si>
  <si>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</si>
  <si>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</si>
  <si>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</si>
  <si>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</si>
  <si>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</si>
  <si>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</si>
  <si>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</si>
  <si>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</si>
  <si>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</si>
  <si>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</si>
  <si>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</si>
  <si>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</si>
  <si>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</si>
  <si>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</si>
  <si>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</si>
  <si>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</si>
  <si>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</si>
  <si>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</si>
  <si>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</si>
  <si>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</si>
  <si>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</si>
  <si>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</si>
  <si>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</si>
  <si>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</si>
  <si>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</si>
  <si>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</si>
  <si>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</si>
  <si>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</si>
  <si>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</si>
  <si>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</si>
  <si>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</si>
  <si>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</si>
  <si>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</si>
  <si>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</si>
  <si>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</si>
  <si>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</si>
  <si>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</si>
  <si>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</si>
  <si>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</si>
  <si>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</si>
  <si>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</si>
  <si>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</si>
  <si>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</si>
  <si>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</si>
  <si>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</si>
  <si>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</si>
  <si>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</si>
  <si>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</si>
  <si>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</si>
  <si>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</si>
  <si>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</si>
  <si>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</si>
  <si>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</si>
  <si>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</si>
  <si>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</si>
  <si>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</si>
  <si>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</si>
  <si>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</si>
  <si>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</si>
  <si>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</si>
  <si>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</si>
  <si>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</si>
  <si>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</si>
  <si>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</si>
  <si>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</si>
  <si>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</si>
  <si>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</si>
  <si>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</si>
  <si>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</si>
  <si>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</si>
  <si>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</si>
  <si>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</si>
  <si>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</si>
  <si>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</si>
  <si>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</si>
  <si>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</si>
  <si>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</si>
  <si>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</si>
  <si>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</si>
  <si>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</si>
  <si>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</si>
  <si>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</si>
  <si>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</si>
  <si>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</si>
  <si>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</si>
  <si>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</si>
  <si>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</si>
  <si>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</si>
  <si>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</si>
  <si>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</si>
  <si>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</si>
  <si>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</si>
  <si>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</si>
  <si>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</si>
  <si>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</si>
  <si>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</si>
  <si>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</si>
  <si>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</si>
  <si>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</si>
  <si>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</si>
  <si>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</si>
  <si>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</si>
  <si>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</si>
  <si>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</si>
  <si>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</si>
  <si>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</si>
  <si>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</si>
  <si>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</si>
  <si>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</si>
  <si>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</si>
  <si>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</si>
  <si>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</si>
  <si>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</si>
  <si>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</si>
  <si>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</si>
  <si>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</si>
  <si>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</si>
  <si>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</si>
  <si>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</si>
  <si>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</si>
  <si>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</si>
  <si>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</si>
  <si>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</si>
  <si>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</si>
  <si>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</si>
  <si>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</si>
  <si>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</si>
  <si>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</si>
  <si>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</si>
  <si>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</si>
  <si>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</si>
  <si>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</si>
  <si>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</si>
  <si>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</si>
  <si>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</si>
  <si>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</si>
  <si>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</si>
  <si>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</si>
  <si>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</si>
  <si>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</si>
  <si>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</si>
  <si>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</si>
  <si>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</si>
  <si>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</si>
  <si>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</si>
  <si>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</si>
  <si>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</si>
  <si>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</si>
  <si>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</si>
  <si>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</si>
  <si>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</si>
  <si>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</si>
  <si>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</si>
  <si>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</si>
  <si>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</si>
  <si>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</si>
  <si>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</si>
  <si>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</si>
  <si>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</si>
  <si>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</si>
  <si>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</si>
  <si>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</si>
  <si>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</si>
  <si>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</si>
  <si>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</si>
  <si>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</si>
  <si>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</si>
  <si>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</si>
  <si>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</si>
  <si>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</si>
  <si>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</si>
  <si>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</si>
  <si>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</si>
  <si>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</si>
  <si>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</si>
  <si>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</si>
  <si>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</si>
  <si>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</si>
  <si>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</si>
  <si>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</si>
  <si>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</si>
  <si>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</si>
  <si>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</si>
  <si>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</si>
  <si>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</si>
  <si>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</si>
  <si>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</si>
  <si>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</si>
  <si>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</si>
  <si>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</si>
  <si>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</si>
  <si>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</si>
  <si>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</si>
  <si>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</si>
  <si>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</si>
  <si>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</si>
  <si>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</si>
  <si>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</si>
  <si>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</si>
  <si>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</si>
  <si>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</si>
  <si>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</si>
  <si>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</si>
  <si>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</si>
  <si>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</si>
  <si>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</si>
  <si>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</si>
  <si>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</si>
  <si>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</si>
  <si>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</si>
  <si>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</si>
  <si>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</si>
  <si>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</si>
  <si>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</si>
  <si>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</si>
  <si>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</si>
  <si>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</si>
  <si>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</si>
  <si>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</si>
  <si>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</si>
  <si>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</si>
  <si>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</si>
  <si>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</si>
  <si>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</si>
  <si>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</si>
  <si>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</si>
  <si>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</si>
  <si>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</si>
  <si>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</si>
  <si>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</si>
  <si>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</si>
  <si>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</si>
  <si>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</si>
  <si>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</si>
  <si>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</si>
  <si>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</si>
  <si>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</si>
  <si>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</si>
  <si>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</si>
  <si>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</si>
  <si>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</si>
  <si>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</si>
  <si>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</si>
  <si>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</si>
  <si>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</si>
  <si>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</si>
  <si>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</si>
  <si>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</si>
  <si>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</si>
  <si>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</si>
  <si>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</si>
  <si>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</si>
  <si>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</si>
  <si>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</si>
  <si>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</si>
  <si>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</si>
  <si>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</si>
  <si>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</si>
  <si>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</si>
  <si>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</si>
  <si>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</si>
  <si>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</si>
  <si>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</si>
  <si>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</si>
  <si>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</si>
  <si>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</si>
  <si>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</si>
  <si>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</si>
  <si>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</si>
  <si>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</si>
  <si>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</si>
  <si>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</si>
  <si>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</si>
  <si>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</si>
  <si>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</si>
  <si>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</si>
  <si>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</si>
  <si>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</si>
  <si>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</si>
  <si>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</si>
  <si>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</si>
  <si>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</si>
  <si>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</si>
  <si>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</si>
  <si>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</si>
  <si>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</si>
  <si>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</si>
  <si>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</si>
  <si>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</si>
  <si>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</si>
  <si>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</si>
  <si>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</si>
  <si>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</si>
  <si>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</si>
  <si>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</si>
  <si>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</si>
  <si>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</si>
  <si>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</si>
  <si>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</si>
  <si>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</si>
  <si>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</si>
  <si>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</si>
  <si>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</si>
  <si>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</si>
  <si>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</si>
  <si>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</si>
  <si>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</si>
  <si>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</si>
  <si>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</si>
  <si>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</si>
  <si>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</si>
  <si>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</si>
  <si>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</si>
  <si>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</si>
  <si>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</si>
  <si>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</si>
  <si>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</si>
  <si>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</si>
  <si>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</si>
  <si>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</si>
  <si>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</si>
  <si>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</si>
  <si>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</si>
  <si>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</si>
  <si>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</si>
  <si>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</si>
  <si>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</si>
  <si>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</si>
  <si>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</si>
  <si>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</si>
  <si>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</si>
  <si>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</si>
  <si>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</si>
  <si>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</si>
  <si>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</si>
  <si>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</si>
  <si>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</si>
  <si>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</si>
  <si>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</si>
  <si>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</si>
  <si>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</si>
  <si>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</si>
  <si>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</si>
  <si>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</si>
  <si>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</si>
  <si>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</si>
  <si>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</si>
  <si>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</si>
  <si>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</si>
  <si>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</si>
  <si>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</si>
  <si>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</si>
  <si>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</si>
  <si>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</si>
  <si>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</si>
  <si>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</si>
  <si>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</si>
  <si>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</si>
  <si>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</si>
  <si>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</si>
  <si>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</si>
  <si>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</si>
  <si>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</si>
  <si>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</si>
  <si>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</si>
  <si>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</si>
  <si>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</si>
  <si>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</si>
  <si>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</si>
  <si>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</si>
  <si>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</si>
  <si>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</si>
  <si>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</si>
  <si>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</si>
  <si>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</si>
  <si>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</si>
  <si>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</si>
  <si>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</si>
  <si>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</si>
  <si>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</si>
  <si>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</si>
  <si>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</si>
  <si>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</si>
  <si>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</si>
  <si>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</si>
  <si>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</si>
  <si>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</si>
  <si>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</si>
  <si>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</si>
  <si>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</si>
  <si>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</si>
  <si>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</si>
  <si>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</si>
  <si>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</si>
  <si>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</si>
  <si>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</si>
  <si>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</si>
  <si>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</si>
  <si>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</si>
  <si>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</si>
  <si>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</si>
  <si>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</si>
  <si>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</si>
  <si>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</si>
  <si>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</si>
  <si>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</si>
  <si>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</si>
  <si>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</si>
  <si>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</si>
  <si>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</si>
  <si>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</si>
  <si>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</si>
  <si>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</si>
  <si>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</si>
  <si>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</si>
  <si>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</si>
  <si>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</si>
  <si>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</si>
  <si>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</si>
  <si>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</si>
  <si>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</si>
  <si>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</si>
  <si>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</si>
  <si>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</si>
  <si>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</si>
  <si>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</si>
  <si>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</si>
  <si>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</si>
  <si>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</si>
  <si>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</si>
  <si>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</si>
  <si>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</si>
  <si>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</si>
  <si>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</si>
  <si>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</si>
  <si>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</si>
  <si>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</si>
  <si>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</si>
  <si>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</si>
  <si>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</si>
  <si>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</si>
  <si>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</si>
  <si>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</si>
  <si>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</si>
  <si>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</si>
  <si>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</si>
  <si>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</si>
  <si>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</si>
  <si>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</si>
  <si>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</si>
  <si>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</si>
  <si>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</si>
  <si>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</si>
  <si>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</si>
  <si>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</si>
  <si>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</si>
  <si>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</si>
  <si>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</si>
  <si>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</si>
  <si>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</si>
  <si>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</si>
  <si>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</si>
  <si>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</si>
  <si>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</si>
  <si>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</si>
  <si>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</si>
  <si>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</si>
  <si>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</si>
  <si>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</si>
  <si>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</si>
  <si>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</si>
  <si>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</si>
  <si>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</si>
  <si>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</si>
  <si>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</si>
  <si>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</si>
  <si>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</si>
  <si>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</si>
  <si>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</si>
  <si>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</si>
  <si>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</si>
  <si>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</si>
  <si>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</si>
  <si>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</si>
  <si>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</si>
  <si>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</si>
  <si>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</si>
  <si>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</si>
  <si>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</si>
  <si>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</si>
  <si>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</si>
  <si>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</si>
  <si>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</si>
  <si>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</si>
  <si>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</si>
  <si>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</si>
  <si>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</si>
  <si>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</si>
  <si>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</si>
  <si>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</si>
  <si>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</si>
  <si>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</si>
  <si>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</si>
  <si>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</si>
  <si>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</si>
  <si>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</si>
  <si>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</si>
  <si>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</si>
  <si>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</si>
  <si>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</si>
  <si>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</si>
  <si>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</si>
  <si>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</si>
  <si>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</si>
  <si>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</si>
  <si>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</si>
  <si>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</si>
  <si>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</si>
  <si>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</si>
  <si>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</si>
  <si>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</si>
  <si>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</si>
  <si>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</si>
  <si>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</si>
  <si>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</si>
  <si>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</si>
  <si>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</si>
  <si>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</si>
  <si>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</si>
  <si>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</si>
  <si>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</si>
  <si>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</si>
  <si>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</si>
  <si>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</si>
  <si>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</si>
  <si>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</si>
  <si>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</si>
  <si>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</si>
  <si>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</si>
  <si>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</si>
  <si>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</si>
  <si>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</si>
  <si>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</si>
  <si>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</si>
  <si>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</si>
  <si>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</si>
  <si>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</si>
  <si>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</si>
  <si>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</si>
  <si>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</si>
  <si>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</si>
  <si>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</si>
  <si>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</si>
  <si>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</si>
  <si>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</si>
  <si>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</si>
  <si>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</si>
  <si>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</si>
  <si>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</si>
  <si>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</si>
  <si>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</si>
  <si>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</si>
  <si>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</si>
  <si>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</si>
  <si>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</si>
  <si>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</si>
  <si>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</si>
  <si>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</si>
  <si>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</si>
  <si>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</si>
  <si>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</si>
  <si>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</si>
  <si>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</si>
  <si>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</si>
  <si>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</si>
  <si>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</si>
  <si>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</si>
  <si>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</si>
  <si>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</si>
  <si>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</si>
  <si>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</si>
  <si>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</si>
  <si>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</si>
  <si>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</si>
  <si>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</si>
  <si>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</si>
  <si>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</si>
  <si>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</si>
  <si>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</si>
  <si>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</si>
  <si>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</si>
  <si>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</si>
  <si>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</si>
  <si>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</si>
  <si>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</si>
  <si>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</si>
  <si>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</si>
  <si>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</si>
  <si>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</si>
  <si>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</si>
  <si>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</si>
  <si>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</si>
  <si>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</si>
  <si>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</si>
  <si>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</si>
  <si>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</si>
  <si>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</si>
  <si>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</si>
  <si>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</si>
  <si>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</si>
  <si>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</si>
  <si>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</si>
  <si>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</si>
  <si>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</si>
  <si>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</si>
  <si>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</si>
  <si>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</si>
  <si>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</si>
  <si>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</si>
  <si>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</si>
  <si>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</si>
  <si>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</si>
  <si>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</si>
  <si>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</si>
  <si>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</si>
  <si>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</si>
  <si>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</si>
  <si>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</si>
  <si>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</si>
  <si>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</si>
  <si>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</si>
  <si>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</si>
  <si>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</si>
  <si>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</si>
  <si>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</si>
  <si>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</si>
  <si>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</si>
  <si>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</si>
  <si>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</si>
  <si>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</si>
  <si>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</si>
  <si>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</si>
  <si>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</si>
  <si>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</si>
  <si>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</si>
  <si>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</si>
  <si>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</si>
  <si>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</si>
  <si>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</si>
  <si>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</si>
  <si>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</si>
  <si>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</si>
  <si>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</si>
  <si>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</si>
  <si>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</si>
  <si>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</si>
  <si>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</si>
  <si>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</si>
  <si>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</si>
  <si>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</si>
  <si>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</si>
  <si>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</si>
  <si>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</si>
  <si>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</si>
  <si>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</si>
  <si>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</si>
  <si>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</si>
  <si>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</si>
  <si>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</si>
  <si>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</si>
  <si>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</si>
  <si>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</si>
  <si>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</si>
  <si>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</si>
  <si>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</si>
  <si>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</si>
  <si>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</si>
  <si>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</si>
  <si>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</si>
  <si>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</si>
  <si>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</si>
  <si>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</si>
  <si>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</si>
  <si>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</si>
  <si>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</si>
  <si>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</si>
  <si>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</si>
  <si>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</si>
  <si>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</si>
  <si>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</si>
  <si>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</si>
  <si>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</si>
  <si>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</si>
  <si>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</si>
  <si>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</si>
  <si>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</si>
  <si>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</si>
  <si>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</si>
  <si>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</si>
  <si>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</si>
  <si>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</si>
  <si>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</si>
  <si>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</si>
  <si>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</si>
  <si>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</si>
  <si>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</si>
  <si>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</si>
  <si>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</si>
  <si>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</si>
  <si>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</si>
  <si>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</si>
  <si>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</si>
  <si>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</si>
  <si>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</si>
  <si>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</si>
  <si>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</si>
  <si>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</si>
  <si>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</si>
  <si>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</si>
  <si>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</si>
  <si>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</si>
  <si>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</si>
  <si>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</si>
  <si>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</si>
  <si>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</si>
  <si>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</si>
  <si>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</si>
  <si>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</si>
  <si>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</si>
  <si>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</si>
  <si>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</si>
  <si>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</si>
  <si>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</si>
  <si>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</si>
  <si>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</si>
  <si>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</si>
  <si>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</si>
  <si>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</si>
  <si>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</si>
  <si>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</si>
  <si>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</si>
  <si>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</si>
  <si>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</si>
  <si>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</si>
  <si>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</si>
  <si>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</si>
  <si>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</si>
  <si>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</si>
  <si>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</si>
  <si>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</si>
  <si>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</si>
  <si>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</si>
  <si>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</si>
  <si>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</si>
  <si>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</si>
  <si>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</si>
  <si>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</si>
  <si>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</si>
  <si>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</si>
  <si>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</si>
  <si>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</si>
  <si>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</si>
  <si>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</si>
  <si>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</si>
  <si>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</si>
  <si>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</si>
  <si>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</si>
  <si>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</si>
  <si>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</si>
  <si>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</si>
  <si>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</si>
  <si>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</si>
  <si>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</si>
  <si>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</si>
  <si>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</si>
  <si>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</si>
  <si>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</si>
  <si>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</si>
  <si>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</si>
  <si>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</si>
  <si>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</si>
  <si>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</si>
  <si>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</si>
  <si>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</si>
  <si>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</si>
  <si>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</si>
  <si>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</si>
  <si>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</si>
  <si>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</si>
  <si>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</si>
  <si>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</si>
  <si>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</si>
  <si>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</si>
  <si>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</si>
  <si>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</si>
  <si>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</si>
  <si>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</si>
  <si>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</si>
  <si>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</si>
  <si>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</si>
  <si>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</si>
  <si>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</si>
  <si>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</si>
  <si>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</si>
  <si>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</si>
  <si>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</si>
  <si>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</si>
  <si>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</si>
  <si>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</si>
  <si>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</si>
  <si>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</si>
  <si>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</si>
  <si>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</si>
  <si>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</si>
  <si>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</si>
  <si>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</si>
  <si>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</si>
  <si>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</si>
  <si>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</si>
  <si>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</si>
  <si>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</si>
  <si>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</si>
  <si>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</si>
  <si>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</si>
  <si>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</si>
  <si>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</si>
  <si>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</si>
  <si>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</si>
  <si>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</si>
  <si>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</si>
  <si>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</si>
  <si>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</si>
  <si>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</si>
  <si>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</si>
  <si>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</si>
  <si>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</si>
  <si>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</si>
  <si>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</si>
  <si>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</si>
  <si>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</si>
  <si>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</si>
  <si>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</si>
  <si>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</si>
  <si>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</si>
  <si>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</si>
  <si>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</si>
  <si>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</si>
  <si>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</si>
  <si>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</si>
  <si>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</si>
  <si>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</si>
  <si>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</si>
  <si>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</si>
  <si>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</si>
  <si>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</si>
  <si>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</si>
  <si>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</si>
  <si>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</si>
  <si>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</si>
  <si>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</si>
  <si>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</si>
  <si>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</si>
  <si>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</si>
  <si>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</si>
  <si>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</si>
  <si>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</si>
  <si>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</si>
  <si>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</si>
  <si>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</si>
  <si>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</si>
  <si>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</si>
  <si>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</si>
  <si>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</si>
  <si>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</si>
  <si>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</si>
  <si>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</si>
  <si>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</si>
  <si>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</si>
  <si>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</si>
  <si>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</si>
  <si>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</si>
  <si>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</si>
  <si>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</si>
  <si>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</si>
  <si>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</si>
  <si>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</si>
  <si>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</si>
  <si>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</si>
  <si>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</si>
  <si>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</si>
  <si>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</si>
  <si>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</si>
  <si>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</si>
  <si>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</si>
  <si>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</si>
  <si>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</si>
  <si>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</si>
  <si>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</si>
  <si>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</si>
  <si>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</si>
  <si>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</si>
  <si>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</si>
  <si>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</si>
  <si>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</si>
  <si>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</si>
  <si>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</si>
  <si>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</si>
  <si>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</si>
  <si>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</si>
  <si>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</si>
  <si>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</si>
  <si>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</si>
  <si>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</si>
  <si>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</si>
  <si>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</si>
  <si>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</si>
  <si>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</si>
  <si>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</si>
  <si>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</si>
  <si>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</si>
  <si>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</si>
  <si>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</si>
  <si>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</si>
  <si>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</si>
  <si>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</si>
  <si>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</si>
  <si>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</si>
  <si>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</si>
  <si>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</si>
  <si>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</si>
  <si>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</si>
  <si>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</si>
  <si>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</si>
  <si>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</si>
  <si>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</si>
  <si>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</si>
  <si>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</si>
  <si>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</si>
  <si>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</si>
  <si>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</si>
  <si>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</si>
  <si>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</si>
  <si>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</si>
  <si>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</si>
  <si>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</si>
  <si>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</si>
  <si>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</si>
  <si>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</si>
  <si>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</si>
  <si>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</si>
  <si>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</si>
  <si>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</si>
  <si>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</si>
  <si>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</si>
  <si>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</si>
  <si>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</si>
  <si>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</si>
  <si>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</si>
  <si>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</si>
  <si>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</si>
  <si>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</si>
  <si>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</si>
  <si>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</si>
  <si>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</si>
  <si>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</si>
  <si>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</si>
  <si>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</si>
  <si>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</si>
  <si>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</si>
  <si>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</si>
  <si>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</si>
  <si>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</si>
  <si>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</si>
  <si>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</si>
  <si>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</si>
  <si>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</si>
  <si>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</si>
  <si>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</si>
  <si>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</si>
  <si>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</si>
  <si>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</si>
  <si>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</si>
  <si>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</si>
  <si>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</si>
  <si>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</si>
  <si>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</si>
  <si>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</si>
  <si>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</si>
  <si>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</si>
  <si>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</si>
  <si>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</si>
  <si>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</si>
  <si>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</si>
  <si>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</si>
  <si>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</si>
  <si>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</si>
  <si>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</si>
  <si>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</si>
  <si>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</si>
  <si>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</si>
  <si>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</si>
  <si>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</si>
  <si>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</si>
  <si>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</si>
  <si>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</si>
  <si>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</si>
  <si>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</si>
  <si>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</si>
  <si>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</si>
  <si>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</si>
  <si>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</si>
  <si>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</si>
  <si>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</si>
  <si>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</si>
  <si>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</si>
  <si>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</si>
  <si>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</si>
  <si>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</si>
  <si>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</si>
  <si>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</si>
  <si>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</si>
  <si>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</si>
  <si>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</si>
  <si>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</si>
  <si>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</si>
  <si>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</si>
  <si>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</si>
  <si>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</si>
  <si>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</si>
  <si>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</si>
  <si>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</si>
  <si>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</si>
  <si>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</si>
  <si>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</si>
  <si>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</si>
  <si>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</si>
  <si>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</si>
  <si>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</si>
  <si>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</si>
  <si>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</si>
  <si>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</si>
  <si>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</si>
  <si>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</si>
  <si>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</si>
  <si>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</si>
  <si>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</si>
  <si>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</si>
  <si>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</si>
  <si>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</si>
  <si>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</si>
  <si>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</si>
  <si>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</si>
  <si>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</si>
  <si>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</si>
  <si>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</si>
  <si>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</si>
  <si>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</si>
  <si>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</si>
  <si>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</si>
  <si>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</si>
  <si>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</si>
  <si>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</si>
  <si>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</si>
  <si>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</si>
  <si>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</si>
  <si>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</si>
  <si>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</si>
  <si>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</si>
  <si>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</si>
  <si>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</si>
  <si>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</si>
  <si>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</si>
  <si>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</si>
  <si>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</si>
  <si>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</si>
  <si>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</si>
  <si>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</si>
  <si>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</si>
  <si>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</si>
  <si>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</si>
  <si>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</si>
  <si>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</si>
  <si>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</si>
  <si>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</si>
  <si>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</si>
  <si>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</si>
  <si>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</si>
  <si>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</si>
  <si>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</si>
  <si>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</si>
  <si>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</si>
  <si>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</si>
  <si>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</si>
  <si>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</si>
  <si>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</si>
  <si>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</si>
  <si>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</si>
  <si>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</si>
  <si>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</si>
  <si>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</si>
  <si>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</si>
  <si>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</si>
  <si>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</si>
  <si>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</si>
  <si>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</si>
  <si>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</si>
  <si>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</si>
  <si>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</si>
  <si>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</si>
  <si>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</si>
  <si>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</si>
  <si>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</si>
  <si>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</si>
  <si>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</si>
  <si>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</si>
  <si>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</si>
  <si>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</si>
  <si>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</si>
  <si>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</si>
  <si>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</si>
  <si>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</si>
  <si>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</si>
  <si>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</si>
  <si>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</si>
  <si>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</si>
  <si>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</si>
  <si>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</si>
  <si>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</si>
  <si>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</si>
  <si>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</si>
  <si>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</si>
  <si>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</si>
  <si>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</si>
  <si>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</si>
  <si>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</si>
  <si>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</si>
  <si>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</si>
  <si>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</si>
  <si>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</si>
  <si>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</si>
  <si>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</si>
  <si>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</si>
  <si>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</si>
  <si>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</si>
  <si>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</si>
  <si>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</si>
  <si>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</si>
  <si>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</si>
  <si>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</si>
  <si>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</si>
  <si>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</si>
  <si>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</si>
  <si>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</si>
  <si>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</si>
  <si>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</si>
  <si>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</si>
  <si>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</si>
  <si>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</si>
  <si>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</si>
  <si>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</si>
  <si>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</si>
  <si>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</si>
  <si>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</si>
  <si>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</si>
  <si>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</si>
  <si>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</si>
  <si>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</si>
  <si>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</si>
  <si>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</si>
  <si>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</si>
  <si>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</si>
  <si>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</si>
  <si>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</si>
  <si>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</si>
  <si>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</si>
  <si>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</si>
  <si>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</si>
  <si>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</si>
  <si>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</si>
  <si>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</si>
  <si>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</si>
  <si>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</si>
  <si>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</si>
  <si>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</si>
  <si>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</si>
  <si>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</si>
  <si>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</si>
  <si>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</si>
  <si>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</si>
  <si>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</si>
  <si>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</si>
  <si>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</si>
  <si>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</si>
  <si>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</si>
  <si>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</si>
  <si>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</si>
  <si>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</si>
  <si>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</si>
  <si>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</si>
  <si>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</si>
  <si>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</si>
  <si>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</si>
  <si>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</si>
  <si>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</si>
  <si>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</si>
  <si>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</si>
  <si>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</si>
  <si>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</si>
  <si>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</si>
  <si>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</si>
  <si>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</si>
  <si>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</si>
  <si>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</si>
  <si>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</si>
  <si>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</si>
  <si>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</si>
  <si>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</si>
  <si>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</si>
  <si>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</si>
  <si>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</si>
  <si>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</si>
  <si>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</si>
  <si>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</si>
  <si>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</si>
  <si>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</si>
  <si>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</si>
  <si>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</si>
  <si>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</si>
  <si>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</si>
  <si>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</si>
  <si>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</si>
  <si>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</si>
  <si>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</si>
  <si>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</si>
  <si>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</si>
  <si>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</si>
  <si>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</si>
  <si>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</si>
  <si>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</si>
  <si>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</si>
  <si>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</si>
  <si>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</si>
  <si>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</si>
  <si>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</si>
  <si>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</si>
  <si>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</si>
  <si>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</si>
  <si>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</si>
  <si>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</si>
  <si>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</si>
  <si>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</si>
  <si>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</si>
  <si>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</si>
  <si>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</si>
  <si>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</si>
  <si>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</si>
  <si>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</si>
  <si>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</si>
  <si>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</si>
  <si>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</si>
  <si>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</si>
  <si>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</si>
  <si>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</si>
  <si>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</si>
  <si>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</si>
  <si>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</si>
  <si>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</si>
  <si>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</si>
  <si>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</si>
  <si>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</si>
  <si>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</si>
  <si>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</si>
  <si>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</si>
  <si>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</si>
  <si>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</si>
  <si>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</si>
  <si>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</si>
  <si>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</si>
  <si>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</si>
  <si>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</si>
  <si>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</si>
  <si>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</si>
  <si>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</si>
  <si>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</si>
  <si>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</si>
  <si>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</si>
  <si>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</si>
  <si>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</si>
  <si>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</si>
  <si>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</si>
  <si>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</si>
  <si>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</si>
  <si>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</si>
  <si>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</si>
  <si>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</si>
  <si>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</si>
  <si>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</si>
  <si>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</si>
  <si>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</si>
  <si>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</si>
  <si>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</si>
  <si>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</si>
  <si>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</si>
  <si>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</si>
  <si>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</si>
  <si>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</si>
  <si>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</si>
  <si>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</si>
  <si>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</si>
  <si>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</si>
  <si>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</si>
  <si>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</si>
  <si>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</si>
  <si>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</si>
  <si>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</si>
  <si>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</si>
  <si>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</si>
  <si>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</si>
  <si>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</si>
  <si>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</si>
  <si>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</si>
  <si>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</si>
  <si>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</si>
  <si>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</si>
  <si>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</si>
  <si>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</si>
  <si>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</si>
  <si>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</si>
  <si>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</si>
  <si>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</si>
  <si>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</si>
  <si>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</si>
  <si>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</si>
  <si>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</si>
  <si>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</si>
  <si>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</si>
  <si>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</si>
  <si>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</si>
  <si>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</si>
  <si>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</si>
  <si>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</si>
  <si>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</si>
  <si>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</si>
  <si>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</si>
  <si>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</si>
  <si>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</si>
  <si>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</si>
  <si>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</si>
  <si>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</si>
  <si>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</si>
  <si>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</si>
  <si>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</si>
  <si>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</si>
  <si>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</si>
  <si>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</si>
  <si>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</si>
  <si>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</si>
  <si>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</si>
  <si>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</si>
  <si>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</si>
  <si>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</si>
  <si>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</si>
  <si>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</si>
  <si>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</si>
  <si>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</si>
  <si>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</si>
  <si>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</si>
  <si>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</si>
  <si>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</si>
  <si>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</si>
  <si>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</si>
  <si>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</si>
  <si>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</si>
  <si>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</si>
  <si>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</si>
  <si>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</si>
  <si>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</si>
  <si>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</si>
  <si>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</si>
  <si>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</si>
  <si>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</si>
  <si>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</si>
  <si>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</si>
  <si>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</si>
  <si>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</si>
  <si>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</si>
  <si>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</si>
  <si>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</si>
  <si>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</si>
  <si>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</si>
  <si>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</si>
  <si>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</si>
  <si>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</si>
  <si>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</si>
  <si>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</si>
  <si>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</si>
  <si>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</si>
  <si>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</si>
  <si>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</si>
  <si>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</si>
  <si>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</si>
  <si>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</si>
  <si>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</si>
  <si>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</si>
  <si>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</si>
  <si>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</si>
  <si>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</si>
  <si>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</si>
  <si>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</si>
  <si>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</si>
  <si>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</si>
  <si>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</si>
  <si>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</si>
  <si>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</si>
  <si>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</si>
  <si>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</si>
  <si>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</si>
  <si>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</si>
  <si>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</si>
  <si>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</si>
  <si>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</si>
  <si>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</si>
  <si>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</si>
  <si>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</si>
  <si>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</si>
  <si>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</si>
  <si>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</si>
  <si>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</si>
  <si>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</si>
  <si>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</si>
  <si>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</si>
  <si>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</si>
  <si>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</si>
  <si>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</si>
  <si>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</si>
  <si>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</si>
  <si>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</si>
  <si>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</si>
  <si>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</si>
  <si>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</si>
  <si>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</si>
  <si>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</si>
  <si>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</si>
  <si>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</si>
  <si>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</si>
  <si>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</si>
  <si>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</si>
  <si>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</si>
  <si>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</si>
  <si>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</si>
  <si>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</si>
  <si>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</si>
  <si>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</si>
  <si>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</si>
  <si>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</si>
  <si>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</si>
  <si>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</si>
  <si>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</si>
  <si>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</si>
  <si>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</si>
  <si>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</si>
  <si>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</si>
  <si>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</si>
  <si>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</si>
  <si>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</si>
  <si>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</si>
  <si>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</si>
  <si>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</si>
  <si>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</si>
  <si>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</si>
  <si>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</si>
  <si>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</si>
  <si>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</si>
  <si>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</si>
  <si>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</si>
  <si>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</si>
  <si>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</si>
  <si>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</si>
  <si>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</si>
  <si>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</si>
  <si>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</si>
  <si>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</si>
  <si>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</si>
  <si>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</si>
  <si>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</si>
  <si>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</si>
  <si>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</si>
  <si>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</si>
  <si>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</si>
  <si>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</si>
  <si>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</si>
  <si>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</si>
  <si>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</si>
  <si>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</si>
  <si>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</si>
  <si>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</si>
  <si>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</si>
  <si>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</si>
  <si>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</si>
  <si>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</si>
  <si>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</si>
  <si>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</si>
  <si>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</si>
  <si>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</si>
  <si>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</si>
  <si>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</si>
  <si>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</si>
  <si>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</si>
  <si>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</si>
  <si>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</si>
  <si>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</si>
  <si>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</si>
  <si>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</si>
  <si>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</si>
  <si>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</si>
  <si>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</si>
  <si>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</si>
  <si>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</si>
  <si>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</si>
  <si>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</si>
  <si>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</si>
  <si>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</si>
  <si>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</si>
  <si>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</si>
  <si>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</si>
  <si>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</si>
  <si>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</si>
  <si>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</si>
  <si>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</si>
  <si>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</si>
  <si>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</si>
  <si>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</si>
  <si>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</si>
  <si>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</si>
  <si>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</si>
  <si>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</si>
  <si>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</si>
  <si>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</si>
  <si>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</si>
  <si>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</si>
  <si>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</si>
  <si>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</si>
  <si>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</si>
  <si>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</si>
  <si>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</si>
  <si>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</si>
  <si>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</si>
  <si>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</si>
  <si>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</si>
  <si>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</si>
  <si>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</si>
  <si>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</si>
  <si>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</si>
  <si>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</si>
  <si>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</si>
  <si>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</si>
  <si>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</si>
  <si>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</si>
  <si>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</si>
  <si>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</si>
  <si>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</si>
  <si>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</si>
  <si>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</si>
  <si>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</si>
  <si>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</si>
  <si>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</si>
  <si>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</si>
  <si>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</si>
  <si>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</si>
  <si>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</si>
  <si>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</si>
  <si>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</si>
  <si>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</si>
  <si>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</si>
  <si>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</si>
  <si>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</si>
  <si>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</si>
  <si>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</si>
  <si>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</si>
  <si>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</si>
  <si>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</si>
  <si>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</si>
  <si>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</si>
  <si>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</si>
  <si>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</si>
  <si>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</si>
  <si>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</si>
  <si>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</si>
  <si>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</si>
  <si>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</si>
  <si>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</si>
  <si>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</si>
  <si>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</si>
  <si>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</si>
  <si>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</si>
  <si>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</si>
  <si>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</si>
  <si>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</si>
  <si>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</si>
  <si>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</si>
  <si>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</si>
  <si>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</si>
  <si>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</si>
  <si>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</si>
  <si>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</si>
  <si>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</si>
  <si>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</si>
  <si>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</si>
  <si>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</si>
  <si>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</si>
  <si>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</si>
  <si>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</si>
  <si>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</si>
  <si>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</si>
  <si>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</si>
  <si>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</si>
  <si>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</si>
  <si>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</si>
  <si>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</si>
  <si>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</si>
  <si>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</si>
  <si>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</si>
  <si>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</si>
  <si>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</si>
  <si>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</si>
  <si>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</si>
  <si>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</si>
  <si>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</si>
  <si>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</si>
  <si>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</si>
  <si>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</si>
  <si>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</si>
  <si>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</si>
  <si>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</si>
  <si>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</si>
  <si>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</si>
  <si>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</si>
  <si>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</si>
  <si>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</si>
  <si>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</si>
  <si>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</si>
  <si>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</si>
  <si>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</si>
  <si>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</si>
  <si>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</si>
  <si>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</si>
  <si>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</si>
  <si>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</si>
  <si>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</si>
  <si>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</si>
  <si>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</si>
  <si>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</si>
  <si>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</si>
  <si>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</si>
  <si>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</si>
  <si>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</si>
  <si>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</si>
  <si>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</si>
  <si>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</si>
  <si>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</si>
  <si>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</si>
  <si>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</si>
  <si>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</si>
  <si>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</si>
  <si>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</si>
  <si>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</si>
  <si>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</si>
  <si>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</si>
  <si>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</si>
  <si>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</si>
  <si>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</si>
  <si>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</si>
  <si>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</si>
  <si>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</si>
  <si>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</si>
  <si>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</si>
  <si>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</si>
  <si>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</si>
  <si>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</si>
  <si>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</si>
  <si>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</si>
  <si>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</si>
  <si>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</si>
  <si>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</si>
  <si>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</si>
  <si>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</si>
  <si>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</si>
  <si>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</si>
  <si>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</si>
  <si>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</si>
  <si>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</si>
  <si>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</si>
  <si>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</si>
  <si>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</si>
  <si>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</si>
  <si>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</si>
  <si>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</si>
  <si>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</si>
  <si>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</si>
  <si>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</si>
  <si>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</si>
  <si>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</si>
  <si>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</si>
  <si>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</si>
  <si>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</si>
  <si>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</si>
  <si>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</si>
  <si>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</si>
  <si>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</si>
  <si>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</si>
  <si>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</si>
  <si>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</si>
  <si>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</si>
  <si>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</si>
  <si>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</si>
  <si>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</si>
  <si>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</si>
  <si>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</si>
  <si>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</si>
  <si>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</si>
  <si>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</si>
  <si>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</si>
  <si>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</si>
  <si>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</si>
  <si>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</si>
  <si>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</si>
  <si>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</si>
  <si>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</si>
  <si>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</si>
  <si>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</si>
  <si>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</si>
  <si>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</si>
  <si>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</si>
  <si>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</si>
  <si>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</si>
  <si>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</si>
  <si>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</si>
  <si>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</si>
  <si>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</si>
  <si>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</si>
  <si>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</si>
  <si>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</si>
  <si>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</si>
  <si>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</si>
  <si>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</si>
  <si>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</si>
  <si>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</si>
  <si>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</si>
  <si>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</si>
  <si>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</si>
  <si>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</si>
  <si>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</si>
  <si>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</si>
  <si>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</si>
  <si>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</si>
  <si>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</si>
  <si>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</si>
  <si>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</si>
  <si>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</si>
  <si>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</si>
  <si>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</si>
  <si>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</si>
  <si>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</si>
  <si>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</si>
  <si>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</si>
  <si>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</si>
  <si>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</si>
  <si>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</si>
  <si>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</si>
  <si>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</si>
  <si>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</si>
  <si>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</si>
  <si>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</si>
  <si>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</si>
  <si>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</si>
  <si>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</si>
  <si>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</si>
  <si>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</si>
  <si>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</si>
  <si>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</si>
  <si>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</si>
  <si>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</si>
  <si>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</si>
  <si>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</si>
  <si>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</si>
  <si>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</si>
  <si>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</si>
  <si>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</si>
  <si>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</si>
  <si>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</si>
  <si>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</si>
  <si>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</si>
  <si>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</si>
  <si>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</si>
  <si>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</si>
  <si>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</si>
  <si>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</si>
  <si>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</si>
  <si>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</si>
  <si>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</si>
  <si>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</si>
  <si>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</si>
  <si>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</si>
  <si>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</si>
  <si>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</si>
  <si>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</si>
  <si>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</si>
  <si>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</si>
  <si>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</si>
  <si>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</si>
  <si>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</si>
  <si>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</si>
  <si>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</si>
  <si>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</si>
  <si>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</si>
  <si>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</si>
  <si>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</si>
  <si>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</si>
  <si>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</si>
  <si>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</si>
  <si>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</si>
  <si>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</si>
  <si>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</si>
  <si>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</si>
  <si>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</si>
  <si>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</si>
  <si>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</si>
  <si>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</si>
  <si>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</si>
  <si>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</si>
  <si>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</si>
  <si>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</si>
  <si>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</si>
  <si>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</si>
  <si>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</si>
  <si>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</si>
  <si>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</si>
  <si>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</si>
  <si>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</si>
  <si>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</si>
  <si>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</si>
  <si>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</si>
  <si>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</si>
  <si>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</si>
  <si>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</si>
  <si>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</si>
  <si>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</si>
  <si>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</si>
  <si>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</si>
  <si>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</si>
  <si>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</si>
  <si>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</si>
  <si>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</si>
  <si>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</si>
  <si>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</si>
  <si>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</si>
  <si>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</si>
  <si>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</si>
  <si>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</si>
  <si>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</si>
  <si>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</si>
  <si>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</si>
  <si>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</si>
  <si>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</si>
  <si>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</si>
  <si>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</si>
  <si>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</si>
  <si>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</si>
  <si>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</si>
  <si>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</si>
  <si>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</si>
  <si>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</si>
  <si>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</si>
  <si>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</si>
  <si>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</si>
  <si>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</si>
  <si>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</si>
  <si>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</si>
  <si>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</si>
  <si>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</si>
  <si>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</si>
  <si>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</si>
  <si>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</si>
  <si>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</si>
  <si>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</si>
  <si>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</si>
  <si>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</si>
  <si>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</si>
  <si>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</si>
  <si>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</si>
  <si>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</si>
  <si>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</si>
  <si>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</si>
  <si>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</si>
  <si>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</si>
  <si>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</si>
  <si>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</si>
  <si>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</si>
  <si>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</si>
  <si>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</si>
  <si>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</si>
  <si>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</si>
  <si>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</si>
  <si>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</si>
  <si>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</si>
  <si>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</si>
  <si>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</si>
  <si>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</si>
  <si>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</si>
  <si>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</si>
  <si>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</si>
  <si>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</si>
  <si>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</si>
  <si>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</si>
  <si>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</si>
  <si>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</si>
  <si>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</si>
  <si>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</si>
  <si>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</si>
  <si>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</si>
  <si>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</si>
  <si>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</si>
  <si>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</si>
  <si>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</si>
  <si>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</si>
  <si>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</si>
  <si>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</si>
  <si>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</si>
  <si>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</si>
  <si>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</si>
  <si>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</si>
  <si>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</si>
  <si>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</si>
  <si>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</si>
  <si>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</si>
  <si>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</si>
  <si>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</si>
  <si>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</si>
  <si>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</si>
  <si>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</si>
  <si>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</si>
  <si>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</si>
  <si>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</si>
  <si>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</si>
  <si>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</si>
  <si>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</si>
  <si>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</si>
  <si>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</si>
  <si>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</si>
  <si>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</si>
  <si>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</si>
  <si>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</si>
  <si>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</si>
  <si>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</si>
  <si>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</si>
  <si>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</si>
  <si>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</si>
  <si>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</si>
  <si>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</si>
  <si>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</si>
  <si>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</si>
  <si>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</si>
  <si>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</si>
  <si>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</si>
  <si>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</si>
  <si>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</si>
  <si>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</si>
  <si>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</si>
  <si>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</si>
  <si>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</si>
  <si>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</si>
  <si>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</si>
  <si>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</si>
  <si>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</si>
  <si>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</si>
  <si>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</si>
  <si>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</si>
  <si>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</si>
  <si>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</si>
  <si>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</si>
  <si>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</si>
  <si>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</si>
  <si>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</si>
  <si>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</si>
  <si>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</si>
  <si>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</si>
  <si>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</si>
  <si>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</si>
  <si>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</si>
  <si>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</si>
  <si>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</si>
  <si>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</si>
  <si>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</si>
  <si>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</si>
  <si>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</si>
  <si>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</si>
  <si>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</si>
  <si>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</si>
  <si>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</si>
  <si>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</si>
  <si>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</si>
  <si>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</si>
  <si>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</si>
  <si>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</si>
  <si>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</si>
  <si>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</si>
  <si>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</si>
  <si>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</si>
  <si>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</si>
  <si>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</si>
  <si>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</si>
  <si>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</si>
  <si>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</si>
  <si>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</si>
  <si>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</si>
  <si>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</si>
  <si>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</si>
  <si>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</si>
  <si>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</si>
  <si>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</si>
  <si>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</si>
  <si>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</si>
  <si>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</si>
  <si>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</si>
  <si>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</si>
  <si>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</si>
  <si>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</si>
  <si>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</si>
  <si>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</si>
  <si>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</si>
  <si>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</si>
  <si>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</si>
  <si>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</si>
  <si>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</si>
  <si>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</si>
  <si>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</si>
  <si>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</si>
  <si>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</si>
  <si>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</si>
  <si>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</si>
  <si>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</si>
  <si>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</si>
  <si>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</si>
  <si>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</si>
  <si>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</si>
  <si>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</si>
  <si>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</si>
  <si>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</si>
  <si>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</si>
  <si>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</si>
  <si>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</si>
  <si>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</si>
  <si>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</si>
  <si>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</si>
  <si>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</si>
  <si>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</si>
  <si>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</si>
  <si>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</si>
  <si>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</si>
  <si>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</si>
  <si>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</si>
  <si>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</si>
  <si>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</si>
  <si>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</si>
  <si>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</si>
  <si>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</si>
  <si>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</si>
  <si>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</si>
  <si>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</si>
  <si>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</si>
  <si>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</si>
  <si>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</si>
  <si>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</si>
  <si>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</si>
  <si>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</si>
  <si>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</si>
  <si>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</si>
  <si>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</si>
  <si>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</si>
  <si>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</si>
  <si>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</si>
  <si>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</si>
  <si>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</si>
  <si>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</si>
  <si>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</si>
  <si>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</si>
  <si>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</si>
  <si>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</si>
  <si>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</si>
  <si>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</si>
  <si>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</si>
  <si>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</si>
  <si>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</si>
  <si>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</si>
  <si>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</si>
  <si>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</si>
  <si>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</si>
  <si>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</si>
  <si>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</si>
  <si>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</si>
  <si>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</si>
  <si>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</si>
  <si>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</si>
  <si>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</si>
  <si>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</si>
  <si>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</si>
  <si>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</si>
  <si>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</si>
  <si>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</si>
  <si>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</si>
  <si>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</si>
  <si>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</si>
  <si>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</si>
  <si>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</si>
  <si>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</si>
  <si>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</si>
  <si>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</si>
  <si>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</si>
  <si>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</si>
  <si>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</si>
  <si>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</si>
  <si>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</si>
  <si>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</si>
  <si>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</si>
  <si>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</si>
  <si>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</si>
  <si>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</si>
  <si>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</si>
  <si>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</si>
  <si>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</si>
  <si>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</si>
  <si>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</si>
  <si>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</si>
  <si>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</si>
  <si>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</si>
  <si>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</si>
  <si>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</si>
  <si>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</si>
  <si>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</si>
  <si>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</si>
  <si>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</si>
  <si>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</si>
  <si>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</si>
  <si>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</si>
  <si>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</si>
  <si>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</si>
  <si>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</si>
  <si>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</si>
  <si>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</si>
  <si>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</si>
  <si>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</si>
  <si>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</si>
  <si>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</si>
  <si>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</si>
  <si>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</si>
  <si>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</si>
  <si>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</si>
  <si>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</si>
  <si>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</si>
  <si>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</si>
  <si>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</si>
  <si>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</si>
  <si>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</si>
  <si>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</si>
  <si>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</si>
  <si>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</si>
  <si>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</si>
  <si>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</si>
  <si>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</si>
  <si>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</si>
  <si>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</si>
  <si>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</si>
  <si>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</si>
  <si>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</si>
  <si>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</si>
  <si>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</si>
  <si>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</si>
  <si>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</si>
  <si>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</si>
  <si>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</si>
  <si>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</si>
  <si>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</si>
  <si>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</si>
  <si>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</si>
  <si>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</si>
  <si>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</si>
  <si>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</si>
  <si>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</si>
  <si>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</si>
  <si>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</si>
  <si>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</si>
  <si>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</si>
  <si>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</si>
  <si>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</si>
  <si>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</si>
  <si>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</si>
  <si>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</si>
  <si>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</si>
  <si>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</si>
  <si>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</si>
  <si>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</si>
  <si>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</si>
  <si>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</si>
  <si>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</si>
  <si>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</si>
  <si>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</si>
  <si>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</si>
  <si>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</si>
  <si>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</si>
  <si>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</si>
  <si>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</si>
  <si>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</si>
  <si>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</si>
  <si>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</si>
  <si>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</si>
  <si>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</si>
  <si>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</si>
  <si>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</si>
  <si>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</si>
  <si>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</si>
  <si>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</si>
  <si>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</si>
  <si>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</si>
  <si>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</si>
  <si>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</si>
  <si>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</si>
  <si>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</si>
  <si>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</si>
  <si>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</si>
  <si>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</si>
  <si>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</si>
  <si>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</si>
  <si>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</si>
  <si>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</si>
  <si>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</si>
  <si>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</si>
  <si>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</si>
  <si>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</si>
  <si>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</si>
  <si>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</si>
  <si>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</si>
  <si>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</si>
  <si>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</si>
  <si>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</si>
  <si>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</si>
  <si>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</si>
  <si>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</si>
  <si>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</si>
  <si>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</si>
  <si>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</si>
  <si>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</si>
  <si>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</si>
  <si>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</si>
  <si>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</si>
  <si>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</si>
  <si>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</si>
  <si>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</si>
  <si>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</si>
  <si>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</si>
  <si>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</si>
  <si>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</si>
  <si>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</si>
  <si>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</si>
  <si>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</si>
  <si>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</si>
  <si>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</si>
  <si>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</si>
  <si>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</si>
  <si>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</si>
  <si>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</si>
  <si>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</si>
  <si>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</si>
  <si>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</si>
  <si>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</si>
  <si>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</si>
  <si>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</si>
  <si>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</si>
  <si>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</si>
  <si>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</si>
  <si>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</si>
  <si>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</si>
  <si>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</si>
  <si>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</si>
  <si>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</si>
  <si>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</si>
  <si>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</si>
  <si>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</si>
  <si>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</si>
  <si>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</si>
  <si>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</si>
  <si>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</si>
  <si>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</si>
  <si>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</si>
  <si>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</si>
  <si>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</si>
  <si>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</si>
  <si>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</si>
  <si>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</si>
  <si>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</si>
  <si>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</si>
  <si>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</si>
  <si>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</si>
  <si>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</si>
  <si>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</si>
  <si>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</si>
  <si>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</si>
  <si>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</si>
  <si>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</si>
  <si>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</si>
  <si>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</si>
  <si>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</si>
  <si>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</si>
  <si>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</si>
  <si>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</si>
  <si>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</si>
  <si>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</si>
  <si>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</si>
  <si>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</si>
  <si>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</si>
  <si>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</si>
  <si>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</si>
  <si>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</si>
  <si>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</si>
  <si>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</si>
  <si>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</si>
  <si>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</si>
  <si>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</si>
  <si>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</si>
  <si>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</si>
  <si>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</si>
  <si>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</si>
  <si>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</si>
  <si>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</si>
  <si>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</si>
  <si>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</si>
  <si>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</si>
  <si>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</si>
  <si>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</si>
  <si>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</si>
  <si>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</si>
  <si>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</si>
  <si>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</si>
  <si>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</si>
  <si>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</si>
  <si>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</si>
  <si>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</si>
  <si>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</si>
  <si>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</si>
  <si>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</si>
  <si>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</si>
  <si>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</si>
  <si>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</si>
  <si>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</si>
  <si>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</si>
  <si>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</si>
  <si>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</si>
  <si>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</si>
  <si>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</si>
  <si>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</si>
  <si>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</si>
  <si>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</si>
  <si>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</si>
  <si>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</si>
  <si>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</si>
  <si>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</si>
  <si>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</si>
  <si>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</si>
  <si>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</si>
  <si>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</si>
  <si>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</si>
  <si>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</si>
  <si>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</si>
  <si>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</si>
  <si>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</si>
  <si>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</si>
  <si>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</si>
  <si>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</si>
  <si>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</si>
  <si>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</si>
  <si>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</si>
  <si>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</si>
  <si>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</si>
  <si>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</si>
  <si>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</si>
  <si>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</si>
  <si>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</si>
  <si>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</si>
  <si>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</si>
  <si>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</si>
  <si>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</si>
  <si>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</si>
  <si>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</si>
  <si>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</si>
  <si>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</si>
  <si>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</si>
  <si>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</si>
  <si>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</si>
  <si>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</si>
  <si>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</si>
  <si>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</si>
  <si>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</si>
  <si>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</si>
  <si>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</si>
  <si>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</si>
  <si>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</si>
  <si>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</si>
  <si>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</si>
  <si>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</si>
  <si>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</si>
  <si>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</si>
  <si>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</si>
  <si>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</si>
  <si>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</si>
  <si>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</si>
  <si>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</si>
  <si>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</si>
  <si>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</si>
  <si>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</si>
  <si>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</si>
  <si>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</si>
  <si>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</si>
  <si>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</si>
  <si>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</si>
  <si>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</si>
  <si>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</si>
  <si>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</si>
  <si>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</si>
  <si>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</si>
  <si>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</si>
  <si>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</si>
  <si>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</si>
  <si>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</si>
  <si>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</si>
  <si>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</si>
  <si>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</si>
  <si>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</si>
  <si>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</si>
  <si>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</si>
  <si>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</si>
  <si>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</si>
  <si>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</si>
  <si>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</si>
  <si>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</si>
  <si>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</si>
  <si>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</si>
  <si>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</si>
  <si>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</si>
  <si>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</si>
  <si>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</si>
  <si>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</si>
  <si>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</si>
  <si>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</si>
  <si>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</si>
  <si>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</si>
  <si>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</si>
  <si>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</si>
  <si>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</si>
  <si>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</si>
  <si>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</si>
  <si>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</si>
  <si>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</si>
  <si>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</si>
  <si>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</si>
  <si>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</si>
  <si>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</si>
  <si>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</si>
  <si>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</si>
  <si>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</si>
  <si>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</si>
  <si>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</si>
  <si>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</si>
  <si>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</si>
  <si>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</si>
  <si>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</si>
  <si>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</si>
  <si>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</si>
  <si>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</si>
  <si>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</si>
  <si>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</si>
  <si>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</si>
  <si>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</si>
  <si>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</si>
  <si>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</si>
  <si>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</si>
  <si>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</si>
  <si>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</si>
  <si>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</si>
  <si>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</si>
  <si>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</si>
  <si>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</si>
  <si>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</si>
  <si>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</si>
  <si>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</si>
  <si>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</si>
  <si>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</si>
  <si>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</si>
  <si>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</si>
  <si>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</si>
  <si>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</si>
  <si>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</si>
  <si>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</si>
  <si>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</si>
  <si>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</si>
  <si>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</si>
  <si>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</si>
  <si>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</si>
  <si>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</si>
  <si>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</si>
  <si>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</si>
  <si>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</si>
  <si>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</si>
  <si>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</si>
  <si>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</si>
  <si>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</si>
  <si>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</si>
  <si>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</si>
  <si>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</si>
  <si>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</si>
  <si>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</si>
  <si>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</si>
  <si>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</si>
  <si>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</si>
  <si>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</si>
  <si>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</si>
  <si>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</si>
  <si>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</si>
  <si>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</si>
  <si>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</si>
  <si>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</si>
  <si>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</si>
  <si>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</si>
  <si>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</si>
  <si>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</si>
  <si>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</si>
  <si>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</si>
  <si>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</si>
  <si>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</si>
  <si>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</si>
  <si>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</si>
  <si>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</si>
  <si>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</si>
  <si>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</si>
  <si>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</si>
  <si>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</si>
  <si>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</si>
  <si>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</si>
  <si>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</si>
  <si>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</si>
  <si>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</si>
  <si>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</si>
  <si>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</si>
  <si>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</si>
  <si>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</si>
  <si>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</si>
  <si>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</si>
  <si>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</si>
  <si>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</si>
  <si>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</si>
  <si>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</si>
  <si>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</si>
  <si>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</si>
  <si>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</si>
  <si>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</si>
  <si>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</si>
  <si>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</si>
  <si>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</si>
  <si>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</si>
  <si>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</si>
  <si>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</si>
  <si>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</si>
  <si>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</si>
  <si>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</si>
  <si>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</si>
  <si>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</si>
  <si>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</si>
  <si>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</si>
  <si>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</si>
  <si>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</si>
  <si>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</si>
  <si>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</si>
  <si>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</si>
  <si>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</si>
  <si>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</si>
  <si>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</si>
  <si>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</si>
  <si>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</si>
  <si>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</si>
  <si>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</si>
  <si>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</si>
  <si>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</si>
  <si>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</si>
  <si>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</si>
  <si>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</si>
  <si>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</si>
  <si>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</si>
  <si>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</si>
  <si>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</si>
  <si>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</si>
  <si>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</si>
  <si>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</si>
  <si>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</si>
  <si>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</si>
  <si>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</si>
  <si>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</si>
  <si>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</si>
  <si>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</si>
  <si>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</si>
  <si>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</si>
  <si>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</si>
  <si>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</si>
  <si>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</si>
  <si>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</si>
  <si>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</si>
  <si>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</si>
  <si>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</si>
  <si>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</si>
  <si>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</si>
  <si>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</si>
  <si>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</si>
  <si>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</si>
  <si>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</si>
  <si>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</si>
  <si>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</si>
  <si>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</si>
  <si>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</si>
  <si>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</si>
  <si>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</si>
  <si>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</si>
  <si>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</si>
  <si>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</si>
  <si>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</si>
  <si>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</si>
  <si>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</si>
  <si>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</si>
  <si>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</si>
  <si>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</si>
  <si>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</si>
  <si>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</si>
  <si>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</si>
  <si>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</si>
  <si>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</si>
  <si>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</si>
  <si>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</si>
  <si>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</si>
  <si>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</si>
  <si>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</si>
  <si>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</si>
  <si>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</si>
  <si>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</si>
  <si>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</si>
  <si>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</si>
  <si>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</si>
  <si>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</si>
  <si>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</si>
  <si>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</si>
  <si>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</si>
  <si>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</si>
  <si>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</si>
  <si>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</si>
  <si>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</si>
  <si>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</si>
  <si>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</si>
  <si>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</si>
  <si>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</si>
  <si>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</si>
  <si>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</si>
  <si>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</si>
  <si>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</si>
  <si>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</si>
  <si>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</si>
  <si>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</si>
  <si>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</si>
  <si>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</si>
  <si>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</si>
  <si>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</si>
  <si>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</si>
  <si>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</si>
  <si>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</si>
  <si>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</si>
  <si>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</si>
  <si>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</si>
  <si>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</si>
  <si>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</si>
  <si>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</si>
  <si>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</si>
  <si>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</si>
  <si>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</si>
  <si>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</si>
  <si>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</si>
  <si>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</si>
  <si>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</si>
  <si>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</si>
  <si>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</si>
  <si>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</si>
  <si>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</si>
  <si>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</si>
  <si>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</si>
  <si>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</si>
  <si>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</si>
  <si>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</si>
  <si>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</si>
  <si>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</si>
  <si>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</si>
  <si>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</si>
  <si>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</si>
  <si>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</si>
  <si>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</si>
  <si>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</si>
  <si>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</si>
  <si>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</si>
  <si>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</si>
  <si>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</si>
  <si>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</si>
  <si>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</si>
  <si>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</si>
  <si>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</si>
  <si>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</si>
  <si>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</si>
  <si>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</si>
  <si>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</si>
  <si>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</si>
  <si>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</si>
  <si>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</si>
  <si>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</si>
  <si>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</si>
  <si>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</si>
  <si>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</si>
  <si>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</si>
  <si>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</si>
  <si>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</si>
  <si>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</si>
  <si>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</si>
  <si>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</si>
  <si>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</si>
  <si>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</si>
  <si>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</si>
  <si>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</si>
  <si>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</si>
  <si>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</si>
  <si>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</si>
  <si>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</si>
  <si>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</si>
  <si>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</si>
  <si>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</si>
  <si>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</si>
  <si>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</si>
  <si>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</si>
  <si>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</si>
  <si>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</si>
  <si>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</si>
  <si>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</si>
  <si>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</si>
  <si>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</si>
  <si>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</si>
  <si>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</si>
  <si>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</si>
  <si>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</si>
  <si>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</si>
  <si>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</si>
  <si>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</si>
  <si>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</si>
  <si>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</si>
  <si>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</si>
  <si>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</si>
  <si>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</si>
  <si>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</si>
  <si>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</si>
  <si>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</si>
  <si>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</si>
  <si>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</si>
  <si>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</si>
  <si>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</si>
  <si>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</si>
  <si>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</si>
  <si>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</si>
  <si>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</si>
  <si>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</si>
  <si>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</si>
  <si>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</si>
  <si>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</si>
  <si>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</si>
  <si>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</si>
  <si>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</si>
  <si>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</si>
  <si>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</si>
  <si>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</si>
  <si>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</si>
  <si>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</si>
  <si>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</si>
  <si>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</si>
  <si>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</si>
  <si>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</si>
  <si>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</si>
  <si>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</si>
  <si>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</si>
  <si>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</si>
  <si>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</si>
  <si>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</si>
  <si>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</si>
  <si>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</si>
  <si>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</si>
  <si>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</si>
  <si>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</si>
  <si>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</si>
  <si>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</si>
  <si>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</si>
  <si>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</si>
  <si>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</si>
  <si>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</si>
  <si>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</si>
  <si>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</si>
  <si>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</si>
  <si>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</si>
  <si>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</si>
  <si>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</si>
  <si>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</si>
  <si>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</si>
  <si>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</si>
  <si>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</si>
  <si>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</si>
  <si>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</si>
  <si>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</si>
  <si>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</si>
  <si>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</si>
  <si>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</si>
  <si>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</si>
  <si>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</si>
  <si>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</si>
  <si>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</si>
  <si>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</si>
  <si>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</si>
  <si>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</si>
  <si>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</si>
  <si>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</si>
  <si>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</si>
  <si>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</si>
  <si>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</si>
  <si>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</si>
  <si>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</si>
  <si>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</si>
  <si>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</si>
  <si>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</si>
  <si>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</si>
  <si>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</si>
  <si>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</si>
  <si>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</si>
  <si>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</si>
  <si>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</si>
  <si>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</si>
  <si>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</si>
  <si>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</si>
  <si>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</si>
  <si>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</si>
  <si>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</si>
  <si>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</si>
  <si>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</si>
  <si>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</si>
  <si>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</si>
  <si>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</si>
  <si>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</si>
  <si>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</si>
  <si>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</si>
  <si>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</si>
  <si>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</si>
  <si>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</si>
  <si>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</si>
  <si>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</si>
  <si>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</si>
  <si>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</si>
  <si>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</si>
  <si>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</si>
  <si>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</si>
  <si>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</si>
  <si>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</si>
  <si>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</si>
  <si>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</si>
  <si>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</si>
  <si>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</si>
  <si>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</si>
  <si>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</si>
  <si>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</si>
  <si>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</si>
  <si>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</si>
  <si>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</si>
  <si>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</si>
  <si>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</si>
  <si>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</si>
  <si>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</si>
  <si>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</si>
  <si>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</si>
  <si>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</si>
  <si>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</si>
  <si>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</si>
  <si>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</si>
  <si>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</si>
  <si>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</si>
  <si>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</si>
  <si>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</si>
  <si>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</si>
  <si>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</si>
  <si>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</si>
  <si>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</si>
  <si>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</si>
  <si>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</si>
  <si>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</si>
  <si>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</si>
  <si>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</si>
  <si>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</si>
  <si>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</si>
  <si>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</si>
  <si>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</si>
  <si>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</si>
  <si>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</si>
  <si>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</si>
  <si>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</si>
  <si>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</si>
  <si>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</si>
  <si>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</si>
  <si>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</si>
  <si>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</si>
  <si>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</si>
  <si>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</si>
  <si>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</si>
  <si>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</si>
  <si>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</si>
  <si>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</si>
  <si>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</si>
  <si>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</si>
  <si>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</si>
  <si>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</si>
  <si>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</si>
  <si>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</si>
  <si>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</si>
  <si>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</si>
  <si>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</si>
  <si>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</si>
  <si>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</si>
  <si>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</si>
  <si>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</si>
  <si>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</si>
  <si>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</si>
  <si>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</si>
  <si>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</si>
  <si>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</si>
  <si>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</si>
  <si>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</si>
  <si>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</si>
  <si>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</si>
  <si>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</si>
  <si>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</si>
  <si>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</si>
  <si>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</si>
  <si>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</si>
  <si>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</si>
  <si>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</si>
  <si>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</si>
  <si>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</si>
  <si>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</si>
  <si>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</si>
  <si>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</si>
  <si>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</si>
  <si>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</si>
  <si>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</si>
  <si>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</si>
  <si>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</si>
  <si>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</si>
  <si>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</si>
  <si>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</si>
  <si>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</si>
  <si>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</si>
  <si>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</si>
  <si>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</si>
  <si>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</si>
  <si>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</si>
  <si>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</si>
  <si>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</si>
  <si>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</si>
  <si>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</si>
  <si>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</si>
  <si>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</si>
  <si>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</si>
  <si>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</si>
  <si>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</si>
  <si>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</si>
  <si>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</si>
  <si>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</si>
  <si>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</si>
  <si>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</si>
  <si>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</si>
  <si>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</si>
  <si>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</si>
  <si>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</si>
  <si>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</si>
  <si>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</si>
  <si>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</si>
  <si>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</si>
  <si>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</si>
  <si>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</si>
  <si>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</si>
  <si>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</si>
  <si>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</si>
  <si>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</si>
  <si>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</si>
  <si>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</si>
  <si>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</si>
  <si>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</si>
  <si>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</si>
  <si>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</si>
  <si>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</si>
  <si>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</si>
  <si>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</si>
  <si>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</si>
  <si>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</si>
  <si>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</si>
  <si>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</si>
  <si>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</si>
  <si>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</si>
  <si>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</si>
  <si>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</si>
  <si>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</si>
  <si>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</si>
  <si>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</si>
  <si>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</si>
  <si>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</si>
  <si>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</si>
  <si>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</si>
  <si>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</si>
  <si>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</si>
  <si>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</si>
  <si>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</si>
  <si>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</si>
  <si>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</si>
  <si>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</si>
  <si>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</si>
  <si>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</si>
  <si>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</si>
  <si>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</si>
  <si>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</si>
  <si>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</si>
  <si>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</si>
  <si>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</si>
  <si>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</si>
  <si>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</si>
  <si>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</si>
  <si>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</si>
  <si>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</si>
  <si>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</si>
  <si>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</si>
  <si>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</si>
  <si>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</si>
  <si>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</si>
  <si>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</si>
  <si>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</si>
  <si>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</si>
  <si>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</si>
  <si>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</si>
  <si>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</si>
  <si>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</si>
  <si>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</si>
  <si>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</si>
  <si>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</si>
  <si>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</si>
  <si>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</si>
  <si>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</si>
  <si>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</si>
  <si>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</si>
  <si>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</si>
  <si>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</si>
  <si>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</si>
  <si>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</si>
  <si>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</si>
  <si>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</si>
  <si>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</si>
  <si>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</si>
  <si>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</si>
  <si>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</si>
  <si>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</si>
  <si>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</si>
  <si>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</si>
  <si>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</si>
  <si>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</si>
  <si>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</si>
  <si>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</si>
  <si>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</si>
  <si>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</si>
  <si>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</si>
  <si>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</si>
  <si>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</si>
  <si>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</si>
  <si>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</si>
  <si>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</si>
  <si>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</si>
  <si>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</si>
  <si>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</si>
  <si>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</si>
  <si>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</si>
  <si>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</si>
  <si>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</si>
  <si>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</si>
  <si>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</si>
  <si>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</si>
  <si>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</si>
  <si>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</si>
  <si>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</si>
  <si>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</si>
  <si>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</si>
  <si>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</si>
  <si>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</si>
  <si>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</si>
  <si>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</si>
  <si>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</si>
  <si>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</si>
  <si>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</si>
  <si>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</si>
  <si>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</si>
  <si>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</si>
  <si>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</si>
  <si>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</si>
  <si>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</si>
  <si>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</si>
  <si>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</si>
  <si>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</si>
  <si>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</si>
  <si>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</si>
  <si>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</si>
  <si>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</si>
  <si>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</si>
  <si>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</si>
  <si>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</si>
  <si>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</si>
  <si>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</si>
  <si>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</si>
  <si>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</si>
  <si>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</si>
  <si>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</si>
  <si>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</si>
  <si>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</si>
  <si>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</si>
  <si>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</si>
  <si>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</si>
  <si>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</si>
  <si>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</si>
  <si>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</si>
  <si>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</si>
  <si>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</si>
  <si>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</si>
  <si>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</si>
  <si>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</si>
  <si>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</si>
  <si>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</si>
  <si>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</si>
  <si>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</si>
  <si>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</si>
  <si>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</si>
  <si>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</si>
  <si>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</si>
  <si>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</si>
  <si>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</si>
  <si>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</si>
  <si>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</si>
  <si>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</si>
  <si>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</si>
  <si>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</si>
  <si>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</si>
  <si>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</si>
  <si>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</si>
  <si>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</si>
  <si>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</si>
  <si>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</si>
  <si>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</si>
  <si>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</si>
  <si>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</si>
  <si>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</si>
  <si>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</si>
  <si>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</si>
  <si>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</si>
  <si>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</si>
  <si>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</si>
  <si>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</si>
  <si>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</si>
  <si>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</si>
  <si>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</si>
  <si>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</si>
  <si>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</si>
  <si>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</si>
  <si>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</si>
  <si>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</si>
  <si>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</si>
  <si>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</si>
  <si>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</si>
  <si>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</si>
  <si>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</si>
  <si>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</si>
  <si>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</si>
  <si>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</si>
  <si>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</si>
  <si>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</si>
  <si>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</si>
  <si>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</si>
  <si>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</si>
  <si>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</si>
  <si>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</si>
  <si>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</si>
  <si>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</si>
  <si>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</si>
  <si>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</si>
  <si>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</si>
  <si>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</si>
  <si>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</si>
  <si>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</si>
  <si>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</si>
  <si>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</si>
  <si>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</si>
  <si>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</si>
  <si>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</si>
  <si>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</si>
  <si>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</si>
  <si>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</si>
  <si>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</si>
  <si>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</si>
  <si>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</si>
  <si>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</si>
  <si>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</si>
  <si>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</si>
  <si>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</si>
  <si>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</si>
  <si>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</si>
  <si>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</si>
  <si>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</si>
  <si>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</si>
  <si>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</si>
  <si>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</si>
  <si>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</si>
  <si>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</si>
  <si>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</si>
  <si>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</si>
  <si>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</si>
  <si>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</si>
  <si>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</si>
  <si>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</si>
  <si>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</si>
  <si>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</si>
  <si>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</si>
  <si>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</si>
  <si>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</si>
  <si>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</si>
  <si>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</si>
  <si>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</si>
  <si>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</si>
  <si>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</si>
  <si>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</si>
  <si>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</si>
  <si>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</si>
  <si>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</si>
  <si>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</si>
  <si>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</si>
  <si>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</si>
  <si>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</si>
  <si>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</si>
  <si>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</si>
  <si>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</si>
  <si>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</si>
  <si>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</si>
  <si>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</si>
  <si>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</si>
  <si>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</si>
  <si>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</si>
  <si>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</si>
  <si>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</si>
  <si>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</si>
  <si>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</si>
  <si>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</si>
  <si>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</si>
  <si>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</si>
  <si>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</si>
  <si>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</si>
  <si>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</si>
  <si>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</si>
  <si>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</si>
  <si>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</si>
  <si>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</si>
  <si>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</si>
  <si>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</si>
  <si>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</si>
  <si>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</si>
  <si>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</si>
  <si>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</si>
  <si>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</si>
  <si>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</si>
  <si>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</si>
  <si>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</si>
  <si>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</si>
  <si>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</si>
  <si>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</si>
  <si>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</si>
  <si>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</si>
  <si>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</si>
  <si>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</si>
  <si>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</si>
  <si>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</si>
  <si>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</si>
  <si>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</si>
  <si>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</si>
  <si>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</si>
  <si>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</si>
  <si>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</si>
  <si>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</si>
  <si>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</si>
  <si>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</si>
  <si>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</si>
  <si>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</si>
  <si>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</si>
  <si>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</si>
  <si>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</si>
  <si>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</si>
  <si>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</si>
  <si>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</si>
  <si>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</si>
  <si>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</si>
  <si>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</si>
  <si>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</si>
  <si>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</si>
  <si>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</si>
  <si>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</si>
  <si>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</si>
  <si>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</si>
  <si>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</si>
  <si>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</si>
  <si>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</si>
  <si>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</si>
  <si>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</si>
  <si>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</si>
  <si>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</si>
  <si>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</si>
  <si>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</si>
  <si>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</si>
  <si>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</si>
  <si>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</si>
  <si>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</si>
  <si>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</si>
  <si>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</si>
  <si>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</si>
  <si>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</si>
  <si>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</si>
  <si>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</si>
  <si>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</si>
  <si>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</si>
  <si>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</si>
  <si>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</si>
  <si>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</si>
  <si>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</si>
  <si>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</si>
  <si>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</si>
  <si>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</si>
  <si>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</si>
  <si>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</si>
  <si>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</si>
  <si>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</si>
  <si>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</si>
  <si>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</si>
  <si>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</si>
  <si>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</si>
  <si>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</si>
  <si>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</si>
  <si>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</si>
  <si>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</si>
  <si>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</si>
  <si>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</si>
  <si>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</si>
  <si>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</si>
  <si>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</si>
  <si>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</si>
  <si>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</si>
  <si>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</si>
  <si>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</si>
  <si>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</si>
  <si>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</si>
  <si>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</si>
  <si>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</si>
  <si>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</si>
  <si>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</si>
  <si>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</si>
  <si>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</si>
  <si>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</si>
  <si>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</si>
  <si>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</si>
  <si>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</si>
  <si>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</si>
  <si>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</si>
  <si>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</si>
  <si>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</si>
  <si>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</si>
  <si>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</si>
  <si>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</si>
  <si>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</si>
  <si>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</si>
  <si>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</si>
  <si>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</si>
  <si>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</si>
  <si>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</si>
  <si>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</si>
  <si>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</si>
  <si>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</si>
  <si>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</si>
  <si>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</si>
  <si>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</si>
  <si>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</si>
  <si>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</si>
  <si>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</si>
  <si>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</si>
  <si>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</si>
  <si>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</si>
  <si>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</si>
  <si>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</si>
  <si>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</si>
  <si>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</si>
  <si>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</si>
  <si>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</si>
  <si>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</si>
  <si>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</si>
  <si>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</si>
  <si>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</si>
  <si>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</si>
  <si>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</si>
  <si>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</si>
  <si>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</si>
  <si>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</si>
  <si>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</si>
  <si>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</si>
  <si>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</si>
  <si>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</si>
  <si>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</si>
  <si>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</si>
  <si>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</si>
  <si>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</si>
  <si>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</si>
  <si>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</si>
  <si>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</si>
  <si>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</si>
  <si>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</si>
  <si>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</si>
  <si>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</si>
  <si>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</si>
  <si>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</si>
  <si>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</si>
  <si>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</si>
  <si>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</si>
  <si>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</si>
  <si>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</si>
  <si>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</si>
  <si>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</si>
  <si>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</si>
  <si>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</si>
  <si>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</si>
  <si>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</si>
  <si>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</si>
  <si>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</si>
  <si>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</si>
  <si>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</si>
  <si>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</si>
  <si>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</si>
  <si>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</si>
  <si>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</si>
  <si>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</si>
  <si>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</si>
  <si>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</si>
  <si>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</si>
  <si>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</si>
  <si>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</si>
  <si>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</si>
  <si>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</si>
  <si>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</si>
  <si>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</si>
  <si>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</si>
  <si>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</si>
  <si>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</si>
  <si>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</si>
  <si>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</si>
  <si>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</si>
  <si>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</si>
  <si>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</si>
  <si>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</si>
  <si>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</si>
  <si>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</si>
  <si>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</si>
  <si>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</si>
  <si>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</si>
  <si>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</si>
  <si>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</si>
  <si>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</si>
  <si>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</si>
  <si>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</si>
  <si>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</si>
  <si>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</si>
  <si>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</si>
  <si>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</si>
  <si>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</si>
  <si>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</si>
  <si>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</si>
  <si>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</si>
  <si>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</si>
  <si>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</si>
  <si>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</si>
  <si>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</si>
  <si>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</si>
  <si>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</si>
  <si>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</si>
  <si>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</si>
  <si>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</si>
  <si>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</si>
  <si>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</si>
  <si>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</si>
  <si>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</si>
  <si>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</si>
  <si>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</si>
  <si>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</si>
  <si>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</si>
  <si>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</si>
  <si>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</si>
  <si>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</si>
  <si>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</si>
  <si>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</si>
  <si>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</si>
  <si>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</si>
  <si>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</si>
  <si>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</si>
  <si>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</si>
  <si>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</si>
  <si>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</si>
  <si>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</si>
  <si>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</si>
  <si>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</si>
  <si>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</si>
  <si>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</si>
  <si>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</si>
  <si>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</si>
  <si>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</si>
  <si>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</si>
  <si>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</si>
  <si>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</si>
  <si>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</si>
  <si>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</si>
  <si>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</si>
  <si>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</si>
  <si>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</si>
  <si>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</si>
  <si>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</si>
  <si>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</si>
  <si>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</si>
  <si>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</si>
  <si>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</si>
  <si>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</si>
  <si>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</si>
  <si>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</si>
  <si>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</si>
  <si>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</si>
  <si>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</si>
  <si>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</si>
  <si>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</si>
  <si>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</si>
  <si>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</si>
  <si>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</si>
  <si>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</si>
  <si>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</si>
  <si>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</si>
  <si>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</si>
  <si>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</si>
  <si>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</si>
  <si>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</si>
  <si>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</si>
  <si>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</si>
  <si>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</si>
  <si>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</si>
  <si>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</si>
  <si>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</si>
  <si>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</si>
  <si>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</si>
  <si>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</si>
  <si>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</si>
  <si>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</si>
  <si>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</si>
  <si>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</si>
  <si>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</si>
  <si>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</si>
  <si>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</si>
  <si>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</si>
  <si>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</si>
  <si>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</si>
  <si>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</si>
  <si>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</si>
  <si>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</si>
  <si>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</si>
  <si>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</si>
  <si>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</si>
  <si>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</si>
  <si>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</si>
  <si>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</si>
  <si>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</si>
  <si>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</si>
  <si>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</si>
  <si>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</si>
  <si>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</si>
  <si>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</si>
  <si>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</si>
  <si>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</si>
  <si>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</si>
  <si>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</si>
  <si>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</si>
  <si>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</si>
  <si>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</si>
  <si>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</si>
  <si>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</si>
  <si>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</si>
  <si>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</si>
  <si>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</si>
  <si>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</si>
  <si>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</si>
  <si>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</si>
  <si>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</si>
  <si>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</si>
  <si>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</si>
  <si>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</si>
  <si>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</si>
  <si>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</si>
  <si>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</si>
  <si>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</si>
  <si>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</si>
  <si>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</si>
  <si>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</si>
  <si>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</si>
  <si>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</si>
  <si>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</si>
  <si>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</si>
  <si>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</si>
  <si>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</si>
  <si>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</si>
  <si>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</si>
  <si>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</si>
  <si>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</si>
  <si>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</si>
  <si>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</si>
  <si>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</si>
  <si>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</si>
  <si>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</si>
  <si>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</si>
  <si>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</si>
  <si>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</si>
  <si>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</si>
  <si>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</si>
  <si>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</si>
  <si>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</si>
  <si>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</si>
  <si>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</si>
  <si>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</si>
  <si>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</si>
  <si>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</si>
  <si>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</si>
  <si>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</si>
  <si>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</si>
  <si>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</si>
  <si>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</si>
  <si>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</si>
  <si>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</si>
  <si>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</si>
  <si>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</si>
  <si>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</si>
  <si>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</si>
  <si>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</si>
  <si>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</si>
  <si>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</si>
  <si>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</si>
  <si>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</si>
  <si>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</si>
  <si>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</si>
  <si>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</si>
  <si>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</si>
  <si>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</si>
  <si>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</si>
  <si>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</si>
  <si>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</si>
  <si>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</si>
  <si>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</si>
  <si>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</si>
  <si>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</si>
  <si>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</si>
  <si>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</si>
  <si>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</si>
  <si>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</si>
  <si>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</si>
  <si>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</si>
  <si>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</si>
  <si>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</si>
  <si>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</si>
  <si>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</si>
  <si>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</si>
  <si>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</si>
  <si>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</si>
  <si>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</si>
  <si>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</si>
  <si>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</si>
  <si>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</si>
  <si>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</si>
  <si>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</si>
  <si>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</si>
  <si>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</si>
  <si>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</si>
  <si>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</si>
  <si>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</si>
  <si>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</si>
  <si>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</si>
  <si>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</si>
  <si>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</si>
  <si>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</si>
  <si>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</si>
  <si>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</si>
  <si>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</si>
  <si>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</si>
  <si>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</si>
  <si>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</si>
  <si>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</si>
  <si>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</si>
  <si>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</si>
  <si>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</si>
  <si>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</si>
  <si>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</si>
  <si>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</si>
  <si>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</si>
  <si>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</si>
  <si>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</si>
  <si>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</si>
  <si>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</si>
  <si>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</si>
  <si>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</si>
  <si>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</si>
  <si>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</si>
  <si>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</si>
  <si>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</si>
  <si>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</si>
  <si>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</si>
  <si>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</si>
  <si>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</si>
  <si>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</si>
  <si>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</si>
  <si>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</si>
  <si>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</si>
  <si>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</si>
  <si>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</si>
  <si>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</si>
  <si>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</si>
  <si>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</si>
  <si>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</si>
  <si>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</si>
  <si>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</si>
  <si>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</si>
  <si>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</si>
  <si>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</si>
  <si>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</si>
  <si>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</si>
  <si>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</si>
  <si>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</si>
  <si>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</si>
  <si>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</si>
  <si>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</si>
  <si>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</si>
  <si>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</si>
  <si>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</si>
  <si>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</si>
  <si>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</si>
  <si>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</si>
  <si>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</si>
  <si>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</si>
  <si>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</si>
  <si>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</si>
  <si>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</si>
  <si>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</si>
  <si>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</si>
  <si>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</si>
  <si>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</si>
  <si>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</si>
  <si>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</si>
  <si>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</si>
  <si>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</si>
  <si>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</si>
  <si>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</si>
  <si>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</si>
  <si>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</si>
  <si>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</si>
  <si>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</si>
  <si>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</si>
  <si>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</si>
  <si>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</si>
  <si>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</si>
  <si>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</si>
  <si>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</si>
  <si>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</si>
  <si>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</si>
  <si>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</si>
  <si>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</si>
  <si>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</si>
  <si>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</si>
  <si>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</si>
  <si>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</si>
  <si>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</si>
  <si>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</si>
  <si>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</si>
  <si>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</si>
  <si>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</si>
  <si>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</si>
  <si>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</si>
  <si>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</si>
  <si>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</si>
  <si>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</si>
  <si>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</si>
  <si>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</si>
  <si>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</si>
  <si>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</si>
  <si>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</si>
  <si>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</si>
  <si>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</si>
  <si>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</si>
  <si>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</si>
  <si>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</si>
  <si>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</si>
  <si>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</si>
  <si>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</si>
  <si>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</si>
  <si>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</si>
  <si>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</si>
  <si>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</si>
  <si>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</si>
  <si>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</si>
  <si>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</si>
  <si>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</si>
  <si>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</si>
  <si>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</si>
  <si>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</si>
  <si>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</si>
  <si>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</si>
  <si>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</si>
  <si>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</si>
  <si>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</si>
  <si>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</si>
  <si>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</si>
  <si>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</si>
  <si>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</si>
  <si>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</si>
  <si>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</si>
  <si>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</si>
  <si>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</si>
  <si>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</si>
  <si>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</si>
  <si>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</si>
  <si>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</si>
  <si>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</si>
  <si>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</si>
  <si>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</si>
  <si>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</si>
  <si>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</si>
  <si>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</si>
  <si>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</si>
  <si>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</si>
  <si>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</si>
  <si>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</si>
  <si>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</si>
  <si>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</si>
  <si>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</si>
  <si>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</si>
  <si>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</si>
  <si>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</si>
  <si>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</si>
  <si>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</si>
  <si>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</si>
  <si>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</si>
  <si>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</si>
  <si>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</si>
  <si>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</si>
  <si>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</si>
  <si>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</si>
  <si>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</si>
  <si>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</si>
  <si>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</si>
  <si>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</si>
  <si>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</si>
  <si>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</si>
  <si>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</si>
  <si>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</si>
  <si>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</si>
  <si>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</si>
  <si>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</si>
  <si>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</si>
  <si>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</si>
  <si>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</si>
  <si>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</si>
  <si>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</si>
  <si>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</si>
  <si>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</si>
  <si>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</si>
  <si>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</si>
  <si>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</si>
  <si>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</si>
  <si>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</si>
  <si>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</si>
  <si>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</si>
  <si>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</si>
  <si>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</si>
  <si>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</si>
  <si>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</si>
  <si>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</si>
  <si>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</si>
  <si>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</si>
  <si>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</si>
  <si>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</si>
  <si>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</si>
  <si>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</si>
  <si>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</si>
  <si>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</si>
  <si>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</si>
  <si>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</si>
  <si>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</si>
  <si>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</si>
  <si>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</si>
  <si>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</si>
  <si>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</si>
  <si>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</si>
  <si>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</si>
  <si>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</si>
  <si>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</si>
  <si>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</si>
  <si>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</si>
  <si>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</si>
  <si>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</si>
  <si>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</si>
  <si>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</si>
  <si>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</si>
  <si>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</si>
  <si>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</si>
  <si>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</si>
  <si>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</si>
  <si>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</si>
  <si>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</si>
  <si>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</si>
  <si>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</si>
  <si>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</si>
  <si>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</si>
  <si>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</si>
  <si>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</si>
  <si>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</si>
  <si>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</si>
  <si>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</si>
  <si>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</si>
  <si>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</si>
  <si>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</si>
  <si>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</si>
  <si>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</si>
  <si>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</si>
  <si>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</si>
  <si>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</si>
  <si>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</si>
  <si>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</si>
  <si>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</si>
  <si>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</si>
  <si>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</si>
  <si>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</si>
  <si>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</si>
  <si>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</si>
  <si>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</si>
  <si>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</si>
  <si>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</si>
  <si>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</si>
  <si>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</si>
  <si>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</si>
  <si>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</si>
  <si>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</si>
  <si>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</si>
  <si>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</si>
  <si>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</si>
  <si>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</si>
  <si>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</si>
  <si>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</si>
  <si>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</si>
  <si>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</si>
  <si>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</si>
  <si>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</si>
  <si>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</si>
  <si>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</si>
  <si>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</si>
  <si>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</si>
  <si>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</si>
  <si>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</si>
  <si>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</si>
  <si>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</si>
  <si>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</si>
  <si>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</si>
  <si>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</si>
  <si>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</si>
  <si>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</si>
  <si>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</si>
  <si>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</si>
  <si>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</si>
  <si>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</si>
  <si>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</si>
  <si>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</si>
  <si>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</si>
  <si>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</si>
  <si>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</si>
  <si>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</si>
  <si>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</si>
  <si>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</si>
  <si>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</si>
  <si>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</si>
  <si>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</si>
  <si>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</si>
  <si>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</si>
  <si>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</si>
  <si>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</si>
  <si>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</si>
  <si>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</si>
  <si>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</si>
  <si>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</si>
  <si>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</si>
  <si>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</si>
  <si>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</si>
  <si>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</si>
  <si>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</si>
  <si>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</si>
  <si>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</si>
  <si>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</si>
  <si>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</si>
  <si>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</si>
  <si>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</si>
  <si>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</si>
  <si>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</si>
  <si>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</si>
  <si>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</si>
  <si>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</si>
  <si>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</si>
  <si>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</si>
  <si>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</si>
  <si>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</si>
  <si>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</si>
  <si>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</si>
  <si>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</si>
  <si>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</si>
  <si>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</si>
  <si>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</si>
  <si>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</si>
  <si>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</si>
  <si>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</si>
  <si>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</si>
  <si>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</si>
  <si>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</si>
  <si>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</si>
  <si>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</si>
  <si>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</si>
  <si>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</si>
  <si>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</si>
  <si>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</si>
  <si>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</si>
  <si>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</si>
  <si>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</si>
  <si>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</si>
  <si>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</si>
  <si>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</si>
  <si>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</si>
  <si>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</si>
  <si>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</si>
  <si>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</si>
  <si>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</si>
  <si>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</si>
  <si>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</si>
  <si>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</si>
  <si>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</si>
  <si>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</si>
  <si>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</si>
  <si>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</si>
  <si>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</si>
  <si>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</si>
  <si>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</si>
  <si>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</si>
  <si>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</si>
  <si>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</si>
  <si>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</si>
  <si>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</si>
  <si>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</si>
  <si>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</si>
  <si>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</si>
  <si>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</si>
  <si>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</si>
  <si>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</si>
  <si>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</si>
  <si>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</si>
  <si>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</si>
  <si>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</si>
  <si>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</si>
  <si>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</si>
  <si>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</si>
  <si>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</si>
  <si>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</si>
  <si>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</si>
  <si>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</si>
  <si>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</si>
  <si>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</si>
  <si>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</si>
  <si>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</si>
  <si>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</si>
  <si>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</si>
  <si>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</si>
  <si>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</si>
  <si>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</si>
  <si>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</si>
  <si>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</si>
  <si>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</si>
  <si>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</si>
  <si>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</si>
  <si>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</si>
  <si>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</si>
  <si>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</si>
  <si>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</si>
  <si>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</si>
  <si>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</si>
  <si>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</si>
  <si>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</si>
  <si>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</si>
  <si>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</si>
  <si>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</si>
  <si>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</si>
  <si>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</si>
  <si>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</si>
  <si>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</si>
  <si>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</si>
  <si>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</si>
  <si>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</si>
  <si>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</si>
  <si>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</si>
  <si>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</si>
  <si>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</si>
  <si>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</si>
  <si>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</si>
  <si>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</si>
  <si>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</si>
  <si>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</si>
  <si>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</si>
  <si>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</si>
  <si>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</si>
  <si>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</si>
  <si>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</si>
  <si>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</si>
  <si>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</si>
  <si>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</si>
  <si>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</si>
  <si>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</si>
  <si>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</si>
  <si>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</si>
  <si>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</si>
  <si>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</si>
  <si>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</si>
  <si>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</si>
  <si>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</si>
  <si>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</si>
  <si>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</si>
  <si>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</si>
  <si>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</si>
  <si>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</si>
  <si>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</si>
  <si>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</si>
  <si>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</si>
  <si>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</si>
  <si>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</si>
  <si>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</si>
  <si>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</si>
  <si>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</si>
  <si>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</si>
  <si>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</si>
  <si>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</si>
  <si>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</si>
  <si>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</si>
  <si>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</si>
  <si>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</si>
  <si>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</si>
  <si>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</si>
  <si>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</si>
  <si>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</si>
  <si>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</si>
  <si>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</si>
  <si>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</si>
  <si>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</si>
  <si>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</si>
  <si>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</si>
  <si>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</si>
  <si>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</si>
  <si>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</si>
  <si>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</si>
  <si>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</si>
  <si>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</si>
  <si>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</si>
  <si>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</si>
  <si>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</si>
  <si>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</si>
  <si>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</si>
  <si>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</si>
  <si>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</si>
  <si>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</si>
  <si>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</si>
  <si>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</si>
  <si>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</si>
  <si>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</si>
  <si>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</si>
  <si>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</si>
  <si>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</si>
  <si>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</si>
  <si>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</si>
  <si>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</si>
  <si>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</si>
  <si>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</si>
  <si>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</si>
  <si>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</si>
  <si>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</si>
  <si>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</si>
  <si>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</si>
  <si>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</si>
  <si>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</si>
  <si>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</si>
  <si>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</si>
  <si>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</si>
  <si>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</si>
  <si>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</si>
  <si>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</si>
  <si>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</si>
  <si>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</si>
  <si>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</si>
  <si>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</si>
  <si>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</si>
  <si>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</si>
  <si>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</si>
  <si>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</si>
  <si>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</si>
  <si>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</si>
  <si>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</si>
  <si>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</si>
  <si>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</si>
  <si>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</si>
  <si>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</si>
  <si>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</si>
  <si>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</si>
  <si>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</si>
  <si>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</si>
  <si>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</si>
  <si>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</si>
  <si>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</si>
  <si>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</si>
  <si>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</si>
  <si>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</si>
  <si>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</si>
  <si>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</si>
  <si>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</si>
  <si>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</si>
  <si>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</si>
  <si>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</si>
  <si>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</si>
  <si>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</si>
  <si>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</si>
  <si>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</si>
  <si>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</si>
  <si>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</si>
  <si>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</si>
  <si>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</si>
  <si>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</si>
  <si>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</si>
  <si>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</si>
  <si>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</si>
  <si>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</si>
  <si>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</si>
  <si>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</si>
  <si>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</si>
  <si>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</si>
  <si>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</si>
  <si>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</si>
  <si>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</si>
  <si>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</si>
  <si>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</si>
  <si>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</si>
  <si>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</si>
  <si>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</si>
  <si>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</si>
  <si>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</si>
  <si>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</si>
  <si>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</si>
  <si>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</si>
  <si>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</si>
  <si>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</si>
  <si>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</si>
  <si>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</si>
  <si>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</si>
  <si>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</si>
  <si>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</si>
  <si>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</si>
  <si>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</si>
  <si>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</si>
  <si>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</si>
  <si>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</si>
  <si>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</si>
  <si>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</si>
  <si>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</si>
  <si>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</si>
  <si>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</si>
  <si>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</si>
  <si>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</si>
  <si>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</si>
  <si>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</si>
  <si>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</si>
  <si>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</si>
  <si>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</si>
  <si>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</si>
  <si>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</si>
  <si>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</si>
  <si>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</si>
  <si>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</si>
  <si>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</si>
  <si>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</si>
  <si>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</si>
  <si>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</si>
  <si>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</si>
  <si>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</si>
  <si>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</si>
  <si>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</si>
  <si>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</si>
  <si>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</si>
  <si>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</si>
  <si>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</si>
  <si>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</si>
  <si>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</si>
  <si>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</si>
  <si>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</si>
  <si>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</si>
  <si>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</si>
  <si>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</si>
  <si>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</si>
  <si>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</si>
  <si>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</si>
  <si>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</si>
  <si>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</si>
  <si>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</si>
  <si>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</si>
  <si>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</si>
  <si>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</si>
  <si>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</si>
  <si>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</si>
  <si>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</si>
  <si>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</si>
  <si>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</si>
  <si>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</si>
  <si>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</si>
  <si>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</si>
  <si>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</si>
  <si>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</si>
  <si>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</si>
  <si>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</si>
  <si>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</si>
  <si>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</si>
  <si>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</si>
  <si>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</si>
  <si>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</si>
  <si>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</si>
  <si>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</si>
  <si>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</si>
  <si>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</si>
  <si>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</si>
  <si>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</si>
  <si>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</si>
  <si>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</si>
  <si>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</si>
  <si>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</si>
  <si>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</si>
  <si>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</si>
  <si>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</si>
  <si>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</si>
  <si>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</si>
  <si>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</si>
  <si>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</si>
  <si>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</si>
  <si>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</si>
  <si>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</si>
  <si>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</si>
  <si>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</si>
  <si>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</si>
  <si>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</si>
  <si>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</si>
  <si>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</si>
  <si>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</si>
  <si>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</si>
  <si>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</si>
  <si>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</si>
  <si>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</si>
  <si>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</si>
  <si>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</si>
  <si>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</si>
  <si>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</si>
  <si>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</si>
  <si>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</si>
  <si>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</si>
  <si>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</si>
  <si>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</si>
  <si>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</si>
  <si>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</si>
  <si>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</si>
  <si>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</si>
  <si>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</si>
  <si>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</si>
  <si>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</si>
  <si>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</si>
  <si>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</si>
  <si>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</si>
  <si>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</si>
  <si>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</si>
  <si>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</si>
  <si>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</si>
  <si>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</si>
  <si>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</si>
  <si>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</si>
  <si>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</si>
  <si>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</si>
  <si>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</si>
  <si>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</si>
  <si>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</si>
  <si>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</si>
  <si>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</si>
  <si>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</si>
  <si>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</si>
  <si>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</si>
  <si>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</si>
  <si>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</si>
  <si>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</si>
  <si>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</si>
  <si>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</si>
  <si>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</si>
  <si>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</si>
  <si>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</si>
  <si>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</si>
  <si>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</si>
  <si>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</si>
  <si>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</si>
  <si>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</si>
  <si>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</si>
  <si>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</si>
  <si>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</si>
  <si>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</si>
  <si>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</si>
  <si>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</si>
  <si>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</si>
  <si>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</si>
  <si>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</si>
  <si>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</si>
  <si>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</si>
  <si>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</si>
  <si>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</si>
  <si>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</si>
  <si>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</si>
  <si>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</si>
  <si>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</si>
  <si>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</si>
  <si>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</si>
  <si>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</si>
  <si>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</si>
  <si>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</si>
  <si>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</si>
  <si>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</si>
  <si>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</si>
  <si>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</si>
  <si>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</si>
  <si>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</si>
  <si>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</si>
  <si>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</si>
  <si>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</si>
  <si>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</si>
  <si>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</si>
  <si>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</si>
  <si>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</si>
  <si>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</si>
  <si>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</si>
  <si>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</si>
  <si>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</si>
  <si>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</si>
  <si>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</si>
  <si>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</si>
  <si>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</si>
  <si>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</si>
  <si>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</si>
  <si>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</si>
  <si>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</si>
  <si>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</si>
  <si>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</si>
  <si>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</si>
  <si>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</si>
  <si>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</si>
  <si>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</si>
  <si>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</si>
  <si>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</si>
  <si>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</si>
  <si>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</si>
  <si>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</si>
  <si>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</si>
  <si>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</si>
  <si>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</si>
  <si>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</si>
  <si>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</si>
  <si>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</si>
  <si>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</si>
  <si>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</si>
  <si>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</si>
  <si>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</si>
  <si>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</si>
  <si>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</si>
  <si>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</si>
  <si>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</si>
  <si>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</si>
  <si>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</si>
  <si>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</si>
  <si>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</si>
  <si>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</si>
  <si>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</si>
  <si>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</si>
  <si>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</si>
  <si>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</si>
  <si>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</si>
  <si>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</si>
  <si>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</si>
  <si>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</si>
  <si>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</si>
  <si>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</si>
  <si>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</si>
  <si>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</si>
  <si>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</si>
  <si>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</si>
  <si>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</si>
  <si>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</si>
  <si>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</si>
  <si>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</si>
  <si>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</si>
  <si>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</si>
  <si>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</si>
  <si>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</si>
  <si>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</si>
  <si>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</si>
  <si>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</si>
  <si>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</si>
  <si>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</si>
  <si>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</si>
  <si>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</si>
  <si>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</si>
  <si>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</si>
  <si>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</si>
  <si>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</si>
  <si>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</si>
  <si>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</si>
  <si>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</si>
  <si>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</si>
  <si>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</si>
  <si>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</si>
  <si>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</si>
  <si>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</si>
  <si>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</si>
  <si>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</si>
  <si>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</si>
  <si>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</si>
  <si>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</si>
  <si>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</si>
  <si>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</si>
  <si>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</si>
  <si>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</si>
  <si>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</si>
  <si>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</si>
  <si>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</si>
  <si>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</si>
  <si>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</si>
  <si>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</si>
  <si>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</si>
  <si>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</si>
  <si>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</si>
  <si>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</si>
  <si>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</si>
  <si>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</si>
  <si>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</si>
  <si>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</si>
  <si>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</si>
  <si>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</si>
  <si>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</si>
  <si>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</si>
  <si>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</si>
  <si>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</si>
  <si>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</si>
  <si>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</si>
  <si>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</si>
  <si>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</si>
  <si>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</si>
  <si>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</si>
  <si>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</si>
  <si>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</si>
  <si>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</si>
  <si>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</si>
  <si>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</si>
  <si>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</si>
  <si>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</si>
  <si>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</si>
  <si>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</si>
  <si>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</si>
  <si>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</si>
  <si>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</si>
  <si>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</si>
  <si>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</si>
  <si>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</si>
  <si>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</si>
  <si>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</si>
  <si>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</si>
  <si>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</si>
  <si>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</si>
  <si>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</si>
  <si>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</si>
  <si>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</si>
  <si>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</si>
  <si>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</si>
  <si>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</si>
  <si>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</si>
  <si>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</si>
  <si>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</si>
  <si>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</si>
  <si>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</si>
  <si>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</si>
  <si>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</si>
  <si>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</si>
  <si>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</si>
  <si>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</si>
  <si>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</si>
  <si>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</si>
  <si>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</si>
  <si>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</si>
  <si>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</si>
  <si>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</si>
  <si>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</si>
  <si>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</si>
  <si>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</si>
  <si>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</si>
  <si>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</si>
  <si>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</si>
  <si>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</si>
  <si>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</si>
  <si>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</si>
  <si>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</si>
  <si>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</si>
  <si>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</si>
  <si>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</si>
  <si>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</si>
  <si>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</si>
  <si>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</si>
  <si>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</si>
  <si>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</si>
  <si>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</si>
  <si>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</si>
  <si>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</si>
  <si>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</si>
  <si>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</si>
  <si>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</si>
  <si>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</si>
  <si>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</si>
  <si>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</si>
  <si>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</si>
  <si>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</si>
  <si>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</si>
  <si>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</si>
  <si>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</si>
  <si>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</si>
  <si>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</si>
  <si>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</si>
  <si>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</si>
  <si>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</si>
  <si>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</si>
  <si>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</si>
  <si>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</si>
  <si>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</si>
  <si>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</si>
  <si>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</si>
  <si>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</si>
  <si>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</si>
  <si>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</si>
  <si>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</si>
  <si>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</si>
  <si>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</si>
  <si>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</si>
  <si>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</si>
  <si>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</si>
  <si>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</si>
  <si>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</si>
  <si>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</si>
  <si>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</si>
  <si>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</si>
  <si>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</si>
  <si>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</si>
  <si>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</si>
  <si>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</si>
  <si>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</si>
  <si>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</si>
  <si>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</si>
  <si>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</si>
  <si>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</si>
  <si>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</si>
  <si>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</si>
  <si>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</si>
  <si>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</si>
  <si>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</si>
  <si>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</si>
  <si>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</si>
  <si>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</si>
  <si>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</si>
  <si>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</si>
  <si>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</si>
  <si>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</si>
  <si>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</si>
  <si>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</si>
  <si>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</si>
  <si>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</si>
  <si>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</si>
  <si>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</si>
  <si>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</si>
  <si>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</si>
  <si>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</si>
  <si>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</si>
  <si>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</si>
  <si>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</si>
  <si>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</si>
  <si>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</si>
  <si>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</si>
  <si>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</si>
  <si>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</si>
  <si>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</si>
  <si>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</si>
  <si>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</si>
  <si>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</si>
  <si>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</si>
  <si>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</si>
  <si>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</si>
  <si>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</si>
  <si>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</si>
  <si>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</si>
  <si>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</si>
  <si>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</si>
  <si>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</si>
  <si>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</si>
  <si>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</si>
  <si>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</si>
  <si>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</si>
  <si>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</si>
  <si>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</si>
  <si>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</si>
  <si>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</si>
  <si>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</si>
  <si>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</si>
  <si>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</si>
  <si>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</si>
  <si>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</si>
  <si>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</si>
  <si>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</si>
  <si>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</si>
  <si>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</si>
  <si>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</si>
  <si>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</si>
  <si>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</si>
  <si>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</si>
  <si>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</si>
  <si>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</si>
  <si>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</si>
  <si>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</si>
  <si>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</si>
  <si>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</si>
  <si>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</si>
  <si>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</si>
  <si>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</si>
  <si>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</si>
  <si>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</si>
  <si>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</si>
  <si>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</si>
  <si>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</si>
  <si>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</si>
  <si>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</si>
  <si>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</si>
  <si>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</si>
  <si>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</si>
  <si>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</si>
  <si>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</si>
  <si>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</si>
  <si>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</si>
  <si>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</si>
  <si>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</si>
  <si>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</si>
  <si>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</si>
  <si>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</si>
  <si>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</si>
  <si>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</si>
  <si>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</si>
  <si>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</si>
  <si>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</si>
  <si>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</si>
  <si>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</si>
  <si>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</si>
  <si>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</si>
  <si>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</si>
  <si>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</si>
  <si>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</si>
  <si>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</si>
  <si>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</si>
  <si>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</si>
  <si>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</si>
  <si>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</si>
  <si>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</si>
  <si>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</si>
  <si>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</si>
  <si>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</si>
  <si>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</si>
  <si>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</si>
  <si>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</si>
  <si>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</si>
  <si>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</si>
  <si>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</si>
  <si>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</si>
  <si>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</si>
  <si>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</si>
  <si>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</si>
  <si>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</si>
  <si>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</si>
  <si>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</si>
  <si>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</si>
  <si>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</si>
  <si>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</si>
  <si>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</si>
  <si>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</si>
  <si>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</si>
  <si>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</si>
  <si>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</si>
  <si>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</si>
  <si>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</si>
  <si>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</si>
  <si>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</si>
  <si>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</si>
  <si>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</si>
  <si>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</si>
  <si>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</si>
  <si>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</si>
  <si>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</si>
  <si>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</si>
  <si>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</si>
  <si>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</si>
  <si>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</si>
  <si>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</si>
  <si>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</si>
  <si>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</si>
  <si>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</si>
  <si>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</si>
  <si>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</si>
  <si>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</si>
  <si>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</si>
  <si>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</si>
  <si>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</si>
  <si>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</si>
  <si>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</si>
  <si>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</si>
  <si>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</si>
  <si>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</si>
  <si>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</si>
  <si>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</si>
  <si>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</si>
  <si>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</si>
  <si>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</si>
  <si>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</si>
  <si>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</si>
  <si>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</si>
  <si>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</si>
  <si>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</si>
  <si>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</si>
  <si>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</si>
  <si>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</si>
  <si>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</si>
  <si>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</si>
  <si>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</si>
  <si>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</si>
  <si>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</si>
  <si>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</si>
  <si>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</si>
  <si>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</si>
  <si>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</si>
  <si>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</si>
  <si>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</si>
  <si>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</si>
  <si>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</si>
  <si>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</si>
  <si>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</si>
  <si>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</si>
  <si>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</si>
  <si>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</si>
  <si>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</si>
  <si>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</si>
  <si>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</si>
  <si>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</si>
  <si>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</si>
  <si>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</si>
  <si>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</si>
  <si>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</si>
  <si>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</si>
  <si>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</si>
  <si>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</si>
  <si>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</si>
  <si>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</si>
  <si>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</si>
  <si>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</si>
  <si>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</si>
  <si>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</si>
  <si>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</si>
  <si>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</si>
  <si>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</si>
  <si>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</si>
  <si>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</si>
  <si>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</si>
  <si>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</si>
  <si>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</si>
  <si>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</si>
  <si>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</si>
  <si>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</si>
  <si>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</si>
  <si>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</si>
  <si>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</si>
  <si>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</si>
  <si>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</si>
  <si>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</si>
  <si>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</si>
  <si>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</si>
  <si>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</si>
  <si>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</si>
  <si>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</si>
  <si>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</si>
  <si>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</si>
  <si>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</si>
  <si>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</si>
  <si>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</si>
  <si>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</si>
  <si>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</si>
  <si>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</si>
  <si>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</si>
  <si>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</si>
  <si>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</si>
  <si>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</si>
  <si>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</si>
  <si>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</si>
  <si>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</si>
  <si>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</si>
  <si>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</si>
  <si>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</si>
  <si>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</si>
  <si>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</si>
  <si>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</si>
  <si>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</si>
  <si>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</si>
  <si>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</si>
  <si>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</si>
  <si>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</si>
  <si>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</si>
  <si>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</si>
  <si>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</si>
  <si>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</si>
  <si>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</si>
  <si>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</si>
  <si>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</si>
  <si>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</si>
  <si>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</si>
  <si>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</si>
  <si>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</si>
  <si>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</si>
  <si>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</si>
  <si>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</si>
  <si>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</si>
  <si>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</si>
  <si>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</si>
  <si>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</si>
  <si>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</si>
  <si>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</si>
  <si>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</si>
  <si>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</si>
  <si>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</si>
  <si>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</si>
  <si>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</si>
  <si>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</si>
  <si>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</si>
  <si>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</si>
  <si>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</si>
  <si>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</si>
  <si>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</si>
  <si>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</si>
  <si>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</si>
  <si>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</si>
  <si>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</si>
  <si>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</si>
  <si>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</si>
  <si>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</si>
  <si>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</si>
  <si>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</si>
  <si>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</si>
  <si>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</si>
  <si>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</si>
  <si>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</si>
  <si>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</si>
  <si>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</si>
  <si>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</si>
  <si>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</si>
  <si>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</si>
  <si>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</si>
  <si>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</si>
  <si>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</si>
  <si>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</si>
  <si>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</si>
  <si>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</si>
  <si>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</si>
  <si>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</si>
  <si>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</si>
  <si>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</si>
  <si>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</si>
  <si>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</si>
  <si>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</si>
  <si>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</si>
  <si>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</si>
  <si>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</si>
  <si>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</si>
  <si>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</si>
  <si>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</si>
  <si>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</si>
  <si>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</si>
  <si>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</si>
  <si>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</si>
  <si>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</si>
  <si>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</si>
  <si>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</si>
  <si>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</si>
  <si>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</si>
  <si>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</si>
  <si>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</si>
  <si>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</si>
  <si>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</si>
  <si>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</si>
  <si>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</si>
  <si>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</si>
  <si>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</si>
  <si>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</si>
  <si>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</si>
  <si>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</si>
  <si>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</si>
  <si>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</si>
  <si>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</si>
  <si>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</si>
  <si>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</si>
  <si>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</si>
  <si>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</si>
  <si>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</si>
  <si>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</si>
  <si>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</si>
  <si>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</si>
  <si>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</si>
  <si>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</si>
  <si>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</si>
  <si>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</si>
  <si>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</si>
  <si>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</si>
  <si>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</si>
  <si>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</si>
  <si>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</si>
  <si>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</si>
  <si>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</si>
  <si>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</si>
  <si>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</si>
  <si>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</si>
  <si>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</si>
  <si>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</si>
  <si>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</si>
  <si>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</si>
  <si>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</si>
  <si>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</si>
  <si>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</si>
  <si>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</si>
  <si>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</si>
  <si>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</si>
  <si>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</si>
  <si>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</si>
  <si>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</si>
  <si>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</si>
  <si>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</si>
  <si>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</si>
  <si>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</si>
  <si>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</si>
  <si>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</si>
  <si>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</si>
  <si>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</si>
  <si>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</si>
  <si>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</si>
  <si>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</si>
  <si>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</si>
  <si>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</si>
  <si>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</si>
  <si>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</si>
  <si>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</si>
  <si>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</si>
  <si>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</si>
  <si>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</si>
  <si>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</si>
  <si>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</si>
  <si>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</si>
  <si>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</si>
  <si>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</si>
  <si>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</si>
  <si>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</si>
  <si>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</si>
  <si>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</si>
  <si>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</si>
  <si>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</si>
  <si>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</si>
  <si>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</si>
  <si>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</si>
  <si>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</si>
  <si>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</si>
  <si>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</si>
  <si>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</si>
  <si>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</si>
  <si>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</si>
  <si>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</si>
  <si>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</si>
  <si>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</si>
  <si>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</si>
  <si>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</si>
  <si>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</si>
  <si>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</si>
  <si>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</si>
  <si>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</si>
  <si>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</si>
  <si>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</si>
  <si>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</si>
  <si>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</si>
  <si>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</si>
  <si>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</si>
  <si>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</si>
  <si>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</si>
  <si>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</si>
  <si>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</si>
  <si>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</si>
  <si>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</si>
  <si>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</si>
  <si>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</si>
  <si>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</si>
  <si>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</si>
  <si>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</si>
  <si>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</si>
  <si>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</si>
  <si>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</si>
  <si>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</si>
  <si>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</si>
  <si>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</si>
  <si>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</si>
  <si>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</si>
  <si>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</si>
  <si>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</si>
  <si>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</si>
  <si>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</si>
  <si>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</si>
  <si>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</si>
  <si>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</si>
  <si>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</si>
  <si>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</si>
  <si>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</si>
  <si>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</si>
  <si>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</si>
  <si>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</si>
  <si>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</si>
  <si>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</si>
  <si>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</si>
  <si>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</si>
  <si>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</si>
  <si>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</si>
  <si>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</si>
  <si>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</si>
  <si>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</si>
  <si>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</si>
  <si>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</si>
  <si>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</si>
  <si>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</si>
  <si>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</si>
  <si>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</si>
  <si>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</si>
  <si>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</si>
  <si>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</si>
  <si>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</si>
  <si>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</si>
  <si>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</si>
  <si>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</si>
  <si>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</si>
  <si>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</si>
  <si>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</si>
  <si>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</si>
  <si>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</si>
  <si>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</si>
  <si>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</si>
  <si>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</si>
  <si>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</si>
  <si>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</si>
  <si>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</si>
  <si>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</si>
  <si>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</si>
  <si>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</si>
  <si>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</si>
  <si>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</si>
  <si>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</si>
  <si>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</si>
  <si>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</si>
  <si>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</si>
  <si>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</si>
  <si>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</si>
  <si>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</si>
  <si>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</si>
  <si>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</si>
  <si>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</si>
  <si>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</si>
  <si>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</si>
  <si>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</si>
  <si>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</si>
  <si>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</si>
  <si>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</si>
  <si>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</si>
  <si>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</si>
  <si>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</si>
  <si>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</si>
  <si>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</si>
  <si>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</si>
  <si>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</si>
  <si>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</si>
  <si>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</si>
  <si>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</si>
  <si>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</si>
  <si>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</si>
  <si>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</si>
  <si>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</si>
  <si>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</si>
  <si>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</si>
  <si>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</si>
  <si>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</si>
  <si>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</si>
  <si>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</si>
  <si>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</si>
  <si>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</si>
  <si>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</si>
  <si>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</si>
  <si>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</si>
  <si>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</si>
  <si>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</si>
  <si>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</si>
  <si>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</si>
  <si>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</si>
  <si>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</si>
  <si>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</si>
  <si>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</si>
  <si>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</si>
  <si>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</si>
  <si>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</si>
  <si>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</si>
  <si>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</si>
  <si>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</si>
  <si>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</si>
  <si>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</si>
  <si>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</si>
  <si>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</si>
  <si>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</si>
  <si>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</si>
  <si>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</si>
  <si>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</si>
  <si>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</si>
  <si>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</si>
  <si>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</si>
  <si>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</si>
  <si>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</si>
  <si>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</si>
  <si>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</si>
  <si>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</si>
  <si>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</si>
  <si>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</si>
  <si>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</si>
  <si>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</si>
  <si>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</si>
  <si>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</si>
  <si>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</si>
  <si>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</si>
  <si>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</si>
  <si>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</si>
  <si>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</si>
  <si>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</si>
  <si>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</si>
  <si>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</si>
  <si>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</si>
  <si>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</si>
  <si>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</si>
  <si>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</si>
  <si>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</si>
  <si>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</si>
  <si>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</si>
  <si>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</si>
  <si>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</si>
  <si>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</si>
  <si>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</si>
  <si>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</si>
  <si>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</si>
  <si>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</si>
  <si>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</si>
  <si>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</si>
  <si>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</si>
  <si>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</si>
  <si>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</si>
  <si>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</si>
  <si>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</si>
  <si>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</si>
  <si>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</si>
  <si>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</si>
  <si>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</si>
  <si>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</si>
  <si>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</si>
  <si>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</si>
  <si>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</si>
  <si>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</si>
  <si>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</si>
  <si>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</si>
  <si>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</si>
  <si>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</si>
  <si>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</si>
  <si>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</si>
  <si>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</si>
  <si>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</si>
  <si>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</si>
  <si>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</si>
  <si>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</si>
  <si>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</si>
  <si>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</si>
  <si>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</si>
  <si>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</si>
  <si>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</si>
  <si>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</si>
  <si>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</si>
  <si>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</si>
  <si>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</si>
  <si>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</si>
  <si>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</si>
  <si>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</si>
  <si>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</si>
  <si>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</si>
  <si>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</si>
  <si>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</si>
  <si>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</si>
  <si>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</si>
  <si>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</si>
  <si>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</si>
  <si>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</si>
  <si>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</si>
  <si>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</si>
  <si>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</si>
  <si>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</si>
  <si>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</si>
  <si>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</si>
  <si>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</si>
  <si>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</si>
  <si>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</si>
  <si>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</si>
  <si>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</si>
  <si>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</si>
  <si>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</si>
  <si>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</si>
  <si>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</si>
  <si>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</si>
  <si>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</si>
  <si>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</si>
  <si>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</si>
  <si>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</si>
  <si>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</si>
  <si>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</si>
  <si>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</si>
  <si>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</si>
  <si>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</si>
  <si>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</si>
  <si>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</si>
  <si>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</si>
  <si>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</si>
  <si>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</si>
  <si>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</si>
  <si>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</si>
  <si>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</si>
  <si>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</si>
  <si>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</si>
  <si>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</si>
  <si>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</si>
  <si>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</si>
  <si>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</si>
  <si>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</si>
  <si>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</si>
  <si>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</si>
  <si>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</si>
  <si>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</si>
  <si>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</si>
  <si>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</si>
  <si>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</si>
  <si>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</si>
  <si>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</si>
  <si>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</si>
  <si>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</si>
  <si>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</si>
  <si>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</si>
  <si>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</si>
  <si>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</si>
  <si>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</si>
  <si>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</si>
  <si>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</si>
  <si>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</si>
  <si>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</si>
  <si>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</si>
  <si>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</si>
  <si>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</si>
  <si>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</si>
  <si>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</si>
  <si>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</si>
  <si>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</si>
  <si>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</si>
  <si>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</si>
  <si>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</si>
  <si>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</si>
  <si>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</si>
  <si>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</si>
  <si>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</si>
  <si>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</si>
  <si>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</si>
  <si>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</si>
  <si>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</si>
  <si>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</si>
  <si>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</si>
  <si>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</si>
  <si>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</si>
  <si>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</si>
  <si>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</si>
  <si>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</si>
  <si>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</si>
  <si>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</si>
  <si>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</si>
  <si>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</si>
  <si>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</si>
  <si>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</si>
  <si>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</si>
  <si>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</si>
  <si>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</si>
  <si>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</si>
  <si>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</si>
  <si>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</si>
  <si>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</si>
  <si>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</si>
  <si>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</si>
  <si>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</si>
  <si>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</si>
  <si>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</si>
  <si>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</si>
  <si>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</si>
  <si>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</si>
  <si>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</si>
  <si>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</si>
  <si>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</si>
  <si>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</si>
  <si>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</si>
  <si>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</si>
  <si>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</si>
  <si>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</si>
  <si>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</si>
  <si>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</si>
  <si>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</si>
  <si>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</si>
  <si>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</si>
  <si>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</si>
  <si>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</si>
  <si>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</si>
  <si>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</si>
  <si>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</si>
  <si>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</si>
  <si>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</si>
  <si>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</si>
  <si>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</si>
  <si>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</si>
  <si>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</si>
  <si>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</si>
  <si>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</si>
  <si>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</si>
  <si>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</si>
  <si>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</si>
  <si>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</si>
  <si>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</si>
  <si>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</si>
  <si>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</si>
  <si>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</si>
  <si>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</si>
  <si>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</si>
  <si>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</si>
  <si>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</si>
  <si>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</si>
  <si>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</si>
  <si>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</si>
  <si>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</si>
  <si>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</si>
  <si>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</si>
  <si>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</si>
  <si>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</si>
  <si>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</si>
  <si>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</si>
  <si>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</si>
  <si>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</si>
  <si>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</si>
  <si>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</si>
  <si>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</si>
  <si>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</si>
  <si>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</si>
  <si>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</si>
  <si>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</si>
  <si>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</si>
  <si>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</si>
  <si>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</si>
  <si>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</si>
  <si>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</si>
  <si>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</si>
  <si>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</si>
  <si>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</si>
  <si>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</si>
  <si>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</si>
  <si>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</si>
  <si>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</si>
  <si>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</si>
  <si>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</si>
  <si>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</si>
  <si>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</si>
  <si>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</si>
  <si>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</si>
  <si>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</si>
  <si>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</si>
  <si>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</si>
  <si>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</si>
  <si>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</si>
  <si>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</si>
  <si>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</si>
  <si>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</si>
  <si>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</si>
  <si>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</si>
  <si>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</si>
  <si>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</si>
  <si>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</si>
  <si>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</si>
  <si>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</si>
  <si>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</si>
  <si>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</si>
  <si>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</si>
  <si>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</si>
  <si>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</si>
  <si>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</si>
  <si>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</si>
  <si>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</si>
  <si>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</si>
  <si>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</si>
  <si>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</si>
  <si>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</si>
  <si>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</si>
  <si>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</si>
  <si>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</si>
  <si>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</si>
  <si>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</si>
  <si>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</si>
  <si>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</si>
  <si>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</si>
  <si>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</si>
  <si>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</si>
  <si>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</si>
  <si>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</si>
  <si>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</si>
  <si>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</si>
  <si>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</si>
  <si>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</si>
  <si>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</si>
  <si>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</si>
  <si>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</si>
  <si>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</si>
  <si>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</si>
  <si>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</si>
  <si>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</si>
  <si>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</si>
  <si>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</si>
  <si>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</si>
  <si>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</si>
  <si>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</si>
  <si>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</si>
  <si>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</si>
  <si>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</si>
  <si>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</si>
  <si>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</si>
  <si>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</si>
  <si>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</si>
  <si>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</si>
  <si>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</si>
  <si>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</si>
  <si>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</si>
  <si>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</si>
  <si>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</si>
  <si>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</si>
  <si>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</si>
  <si>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</si>
  <si>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</si>
  <si>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</si>
  <si>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</si>
  <si>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</si>
  <si>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</si>
  <si>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</si>
  <si>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</si>
  <si>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</si>
  <si>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</si>
  <si>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</si>
  <si>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</si>
  <si>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</si>
  <si>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</si>
  <si>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</si>
  <si>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</si>
  <si>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</si>
  <si>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</si>
  <si>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</si>
  <si>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</si>
  <si>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</si>
  <si>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</si>
  <si>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</si>
  <si>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</si>
  <si>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</si>
  <si>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</si>
  <si>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</si>
  <si>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</si>
  <si>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</si>
  <si>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</si>
  <si>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</si>
  <si>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</si>
  <si>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</si>
  <si>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</si>
  <si>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</si>
  <si>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</si>
  <si>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</si>
  <si>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</si>
  <si>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</si>
  <si>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</si>
  <si>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</si>
  <si>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</si>
  <si>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</si>
  <si>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</si>
  <si>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</si>
  <si>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</si>
  <si>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</si>
  <si>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</si>
  <si>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</si>
  <si>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</si>
  <si>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</si>
  <si>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</si>
  <si>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</si>
  <si>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</si>
  <si>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</si>
  <si>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</si>
  <si>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</si>
  <si>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</si>
  <si>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</si>
  <si>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</si>
  <si>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</si>
  <si>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</si>
  <si>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</si>
  <si>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</si>
  <si>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</si>
  <si>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</si>
  <si>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</si>
  <si>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</si>
  <si>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</si>
  <si>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</si>
  <si>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</si>
  <si>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</si>
  <si>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</si>
  <si>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</si>
  <si>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</si>
  <si>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</si>
  <si>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</si>
  <si>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</si>
  <si>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</si>
  <si>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</si>
  <si>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</si>
  <si>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</si>
  <si>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</si>
  <si>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</si>
  <si>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</si>
  <si>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</si>
  <si>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</si>
  <si>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</si>
  <si>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</si>
  <si>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</si>
  <si>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</si>
  <si>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</si>
  <si>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</si>
  <si>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</si>
  <si>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</si>
  <si>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</si>
  <si>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</si>
  <si>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</si>
  <si>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</si>
  <si>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</si>
  <si>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</si>
  <si>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</si>
  <si>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</si>
  <si>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</si>
  <si>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</si>
  <si>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</si>
  <si>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</si>
  <si>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</si>
  <si>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</si>
  <si>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</si>
  <si>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</si>
  <si>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</si>
  <si>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</si>
  <si>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</si>
  <si>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</si>
  <si>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</si>
  <si>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</si>
  <si>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</si>
  <si>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</si>
  <si>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</si>
  <si>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</si>
  <si>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</si>
  <si>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</si>
  <si>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</si>
  <si>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</si>
  <si>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</si>
  <si>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</si>
  <si>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</si>
  <si>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</si>
  <si>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</si>
  <si>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</si>
  <si>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</si>
  <si>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</si>
  <si>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</si>
  <si>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</si>
  <si>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</si>
  <si>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</si>
  <si>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</si>
  <si>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</si>
  <si>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</si>
  <si>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</si>
  <si>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</si>
  <si>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</si>
  <si>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</si>
  <si>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</si>
  <si>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</si>
  <si>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</si>
  <si>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</si>
  <si>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</si>
  <si>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</si>
  <si>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</si>
  <si>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</si>
  <si>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</si>
  <si>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</si>
  <si>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</si>
  <si>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</si>
  <si>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</si>
  <si>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</si>
  <si>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</si>
  <si>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</si>
  <si>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</si>
  <si>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</si>
  <si>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</si>
  <si>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</si>
  <si>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</si>
  <si>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</si>
  <si>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</si>
  <si>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</si>
  <si>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</si>
  <si>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</si>
  <si>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</si>
  <si>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</si>
  <si>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</si>
  <si>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</si>
  <si>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</si>
  <si>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</si>
  <si>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</si>
  <si>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</si>
  <si>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</si>
  <si>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</si>
  <si>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</si>
  <si>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</si>
  <si>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</si>
  <si>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</si>
  <si>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</si>
  <si>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</si>
  <si>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</si>
  <si>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</si>
  <si>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</si>
  <si>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</si>
  <si>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</si>
  <si>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</si>
  <si>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</si>
  <si>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</si>
  <si>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</si>
  <si>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</si>
  <si>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</si>
  <si>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</si>
  <si>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</si>
  <si>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</si>
  <si>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</si>
  <si>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</si>
  <si>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</si>
  <si>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</si>
  <si>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</si>
  <si>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</si>
  <si>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</si>
  <si>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</si>
  <si>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</si>
  <si>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</si>
  <si>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</si>
  <si>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</si>
  <si>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</si>
  <si>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</si>
  <si>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</si>
  <si>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</si>
  <si>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</si>
  <si>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</si>
  <si>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</si>
  <si>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</si>
  <si>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</si>
  <si>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</si>
  <si>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</si>
  <si>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</si>
  <si>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</si>
  <si>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</si>
  <si>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</si>
  <si>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</si>
  <si>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</si>
  <si>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</si>
  <si>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</si>
  <si>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</si>
  <si>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</si>
  <si>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</si>
  <si>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</si>
  <si>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</si>
  <si>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</si>
  <si>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</si>
  <si>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</si>
  <si>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</si>
  <si>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</si>
  <si>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</si>
  <si>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</si>
  <si>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</si>
  <si>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</si>
  <si>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</si>
  <si>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</si>
  <si>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</si>
  <si>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</si>
  <si>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</si>
  <si>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</si>
  <si>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</si>
  <si>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</si>
  <si>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</si>
  <si>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</si>
  <si>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</si>
  <si>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</si>
  <si>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</si>
  <si>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</si>
  <si>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</si>
  <si>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</si>
  <si>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</si>
  <si>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</si>
  <si>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</si>
  <si>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</si>
  <si>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</si>
  <si>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</si>
  <si>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</si>
  <si>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</si>
  <si>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</si>
  <si>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</si>
  <si>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</si>
  <si>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</si>
  <si>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</si>
  <si>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</si>
  <si>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</si>
  <si>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</si>
  <si>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</si>
  <si>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</si>
  <si>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</si>
  <si>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</si>
  <si>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</si>
  <si>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</si>
  <si>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</si>
  <si>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</si>
  <si>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</si>
  <si>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</si>
  <si>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</si>
  <si>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</si>
  <si>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</si>
  <si>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</si>
  <si>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</si>
  <si>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</si>
  <si>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</si>
  <si>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</si>
  <si>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</si>
  <si>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</si>
  <si>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</si>
  <si>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</si>
  <si>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</si>
  <si>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</si>
  <si>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</si>
  <si>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</si>
  <si>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</si>
  <si>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</si>
  <si>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</si>
  <si>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</si>
  <si>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</si>
  <si>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</si>
  <si>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</si>
  <si>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</si>
  <si>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</si>
  <si>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</si>
  <si>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</si>
  <si>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</si>
  <si>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</si>
  <si>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</si>
  <si>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</si>
  <si>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</si>
  <si>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</si>
  <si>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</si>
  <si>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</si>
  <si>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</si>
  <si>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</si>
  <si>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</si>
  <si>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</si>
  <si>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</si>
  <si>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</si>
  <si>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</si>
  <si>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</si>
  <si>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</si>
  <si>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</si>
  <si>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</si>
  <si>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</si>
  <si>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</si>
  <si>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</si>
  <si>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</si>
  <si>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</si>
  <si>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</si>
  <si>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</si>
  <si>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</si>
  <si>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</si>
  <si>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</si>
  <si>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</si>
  <si>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</si>
  <si>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</si>
  <si>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</si>
  <si>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</si>
  <si>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</si>
  <si>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</si>
  <si>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</si>
  <si>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</si>
  <si>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</si>
  <si>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</si>
  <si>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</si>
  <si>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</si>
  <si>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</si>
  <si>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</si>
  <si>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</si>
  <si>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</si>
  <si>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</si>
  <si>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</si>
  <si>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</si>
  <si>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</si>
  <si>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</si>
  <si>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</si>
  <si>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</si>
  <si>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</si>
  <si>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</si>
  <si>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</si>
  <si>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</si>
  <si>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</si>
  <si>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</si>
  <si>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</si>
  <si>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</si>
  <si>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</si>
  <si>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</si>
  <si>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</si>
  <si>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</si>
  <si>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</si>
  <si>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</si>
  <si>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</si>
  <si>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</si>
  <si>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</si>
  <si>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</si>
  <si>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</si>
  <si>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</si>
  <si>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</si>
  <si>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</si>
  <si>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</si>
  <si>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</si>
  <si>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</si>
  <si>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</si>
  <si>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</si>
  <si>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</si>
  <si>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</si>
  <si>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</si>
  <si>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</si>
  <si>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</si>
  <si>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</si>
  <si>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</si>
  <si>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</si>
  <si>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</si>
  <si>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</si>
  <si>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</si>
  <si>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</si>
  <si>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</si>
  <si>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</si>
  <si>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</si>
  <si>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</si>
  <si>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</si>
  <si>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</si>
  <si>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</si>
  <si>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</si>
  <si>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</si>
  <si>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</si>
  <si>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</si>
  <si>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</si>
  <si>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</si>
  <si>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</si>
  <si>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</si>
  <si>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</si>
  <si>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</si>
  <si>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</si>
  <si>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</si>
  <si>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</si>
  <si>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</si>
  <si>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</si>
  <si>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</si>
  <si>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</si>
  <si>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</si>
  <si>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</si>
  <si>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</si>
  <si>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</si>
  <si>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</si>
  <si>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</si>
  <si>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</si>
  <si>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</si>
  <si>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</si>
  <si>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</si>
  <si>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</si>
  <si>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</si>
  <si>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</si>
  <si>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</si>
  <si>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</si>
  <si>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</si>
  <si>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</si>
  <si>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</si>
  <si>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</si>
  <si>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</si>
  <si>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</si>
  <si>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</si>
  <si>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</si>
  <si>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</si>
  <si>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</si>
  <si>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</si>
  <si>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</si>
  <si>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</si>
  <si>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</si>
  <si>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</si>
  <si>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</si>
  <si>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</si>
  <si>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</si>
  <si>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</si>
  <si>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</si>
  <si>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</si>
  <si>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</si>
  <si>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</si>
  <si>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</si>
  <si>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</si>
  <si>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</si>
  <si>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</si>
  <si>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</si>
  <si>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</si>
  <si>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</si>
  <si>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</si>
  <si>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</si>
  <si>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</si>
  <si>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</si>
  <si>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</si>
  <si>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</si>
  <si>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</si>
  <si>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</si>
  <si>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</si>
  <si>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</si>
  <si>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</si>
  <si>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</si>
  <si>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</si>
  <si>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</si>
  <si>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</si>
  <si>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</si>
  <si>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</si>
  <si>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</si>
  <si>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</si>
  <si>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</si>
  <si>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</si>
  <si>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</si>
  <si>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</si>
  <si>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</si>
  <si>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</si>
  <si>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</si>
  <si>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</si>
  <si>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</si>
  <si>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</si>
  <si>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</si>
  <si>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</si>
  <si>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</si>
  <si>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</si>
  <si>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</si>
  <si>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</si>
  <si>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</si>
  <si>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</si>
  <si>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</si>
  <si>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</si>
  <si>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</si>
  <si>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</si>
  <si>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</si>
  <si>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</si>
  <si>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</si>
  <si>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</si>
  <si>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</si>
  <si>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</si>
  <si>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</si>
  <si>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</si>
  <si>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</si>
  <si>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</si>
  <si>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</si>
  <si>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</si>
  <si>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</si>
  <si>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</si>
  <si>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</si>
  <si>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</si>
  <si>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</si>
  <si>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</si>
  <si>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</si>
  <si>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</si>
  <si>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</si>
  <si>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</si>
  <si>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</si>
  <si>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</si>
  <si>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</si>
  <si>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</si>
  <si>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</si>
  <si>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</si>
  <si>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</si>
  <si>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</si>
  <si>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</si>
  <si>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</si>
  <si>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</si>
  <si>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</si>
  <si>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</si>
  <si>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</si>
  <si>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</si>
  <si>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</si>
  <si>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</si>
  <si>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</si>
  <si>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</si>
  <si>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</si>
  <si>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</si>
  <si>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</si>
  <si>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</si>
  <si>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</si>
  <si>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</si>
  <si>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</si>
  <si>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</si>
  <si>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</si>
  <si>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</si>
  <si>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</si>
  <si>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</si>
  <si>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</si>
  <si>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</si>
  <si>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</si>
  <si>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</si>
  <si>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</si>
  <si>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</si>
  <si>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</si>
  <si>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</si>
  <si>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</si>
  <si>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</si>
  <si>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</si>
  <si>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</si>
  <si>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</si>
  <si>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</si>
  <si>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</si>
  <si>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</si>
  <si>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</si>
  <si>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</si>
  <si>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</si>
  <si>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</si>
  <si>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</si>
  <si>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</si>
  <si>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</si>
  <si>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</si>
  <si>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</si>
  <si>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</si>
  <si>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</si>
  <si>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</si>
  <si>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</si>
  <si>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</si>
  <si>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</si>
  <si>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</si>
  <si>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</si>
  <si>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</si>
  <si>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</si>
  <si>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</si>
  <si>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</si>
  <si>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</si>
  <si>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</si>
  <si>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</si>
  <si>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</si>
  <si>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</si>
  <si>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</si>
  <si>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</si>
  <si>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</si>
  <si>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</si>
  <si>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</si>
  <si>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</si>
  <si>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</si>
  <si>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</si>
  <si>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</si>
  <si>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</si>
  <si>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</si>
  <si>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</si>
  <si>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</si>
  <si>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</si>
  <si>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</si>
  <si>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</si>
  <si>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</si>
  <si>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</si>
  <si>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</si>
  <si>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</si>
  <si>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</si>
  <si>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</si>
  <si>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</si>
  <si>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</si>
  <si>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</si>
  <si>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</si>
  <si>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</si>
  <si>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</si>
  <si>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</si>
  <si>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</si>
  <si>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</si>
  <si>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</si>
  <si>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</si>
  <si>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</si>
  <si>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</si>
  <si>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</si>
  <si>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</si>
  <si>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</si>
  <si>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</si>
  <si>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</si>
  <si>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</si>
  <si>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</si>
  <si>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</si>
  <si>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</si>
  <si>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</si>
  <si>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</si>
  <si>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</si>
  <si>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</si>
  <si>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</si>
  <si>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</si>
  <si>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</si>
  <si>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</si>
  <si>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</si>
  <si>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</si>
  <si>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</si>
  <si>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</si>
  <si>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</si>
  <si>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</si>
  <si>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</si>
  <si>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</si>
  <si>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</si>
  <si>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</si>
  <si>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</si>
  <si>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</si>
  <si>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</si>
  <si>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</si>
  <si>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</si>
  <si>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</si>
  <si>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</si>
  <si>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</si>
  <si>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</si>
  <si>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</si>
  <si>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</si>
  <si>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</si>
  <si>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</si>
  <si>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</si>
  <si>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</si>
  <si>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</si>
  <si>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</si>
  <si>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</si>
  <si>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</si>
  <si>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</si>
  <si>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</si>
  <si>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</si>
  <si>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</si>
  <si>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</si>
  <si>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</si>
  <si>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</si>
  <si>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</si>
  <si>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</si>
  <si>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</si>
  <si>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</si>
  <si>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</si>
  <si>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</si>
  <si>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</si>
  <si>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</si>
  <si>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</si>
  <si>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</si>
  <si>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</si>
  <si>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</si>
  <si>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</si>
  <si>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</si>
  <si>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</si>
  <si>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</si>
  <si>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</si>
  <si>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</si>
  <si>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</si>
  <si>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</si>
  <si>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</si>
  <si>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</si>
  <si>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</si>
  <si>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</si>
  <si>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</si>
  <si>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</si>
  <si>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</si>
  <si>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</si>
  <si>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</si>
  <si>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</si>
  <si>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</si>
  <si>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</si>
  <si>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</si>
  <si>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</si>
  <si>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</si>
  <si>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</si>
  <si>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</si>
  <si>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</si>
  <si>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</si>
  <si>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</si>
  <si>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</si>
  <si>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</si>
  <si>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</si>
  <si>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</si>
  <si>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</si>
  <si>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</si>
  <si>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</si>
  <si>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</si>
  <si>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</si>
  <si>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</si>
  <si>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</si>
  <si>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</si>
  <si>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</si>
  <si>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</si>
  <si>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</si>
  <si>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</si>
  <si>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</si>
  <si>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</si>
  <si>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</si>
  <si>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</si>
  <si>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</si>
  <si>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</si>
  <si>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</si>
  <si>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</si>
  <si>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</si>
  <si>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</si>
  <si>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</si>
  <si>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</si>
  <si>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</si>
  <si>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</si>
  <si>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</si>
  <si>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</si>
  <si>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</si>
  <si>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</si>
  <si>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</si>
  <si>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</si>
  <si>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</si>
  <si>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</si>
  <si>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</si>
  <si>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</si>
  <si>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</si>
  <si>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</si>
  <si>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</si>
  <si>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</si>
  <si>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</si>
  <si>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</si>
  <si>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</si>
  <si>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</si>
  <si>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</si>
  <si>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</si>
  <si>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</si>
  <si>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</si>
  <si>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</si>
  <si>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</si>
  <si>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</si>
  <si>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</si>
  <si>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</si>
  <si>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</si>
  <si>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</si>
  <si>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</si>
  <si>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</si>
  <si>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</si>
  <si>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</si>
  <si>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</si>
  <si>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</si>
  <si>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</si>
  <si>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</si>
  <si>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</si>
  <si>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</si>
  <si>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</si>
  <si>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</si>
  <si>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</si>
  <si>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</si>
  <si>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</si>
  <si>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</si>
  <si>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</si>
  <si>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</si>
  <si>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</si>
  <si>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</si>
  <si>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</si>
  <si>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</si>
  <si>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</si>
  <si>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</si>
  <si>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</si>
  <si>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</si>
  <si>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</si>
  <si>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</si>
  <si>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</si>
  <si>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</si>
  <si>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</si>
  <si>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</si>
  <si>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</si>
  <si>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</si>
  <si>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</si>
  <si>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</si>
  <si>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</si>
  <si>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</si>
  <si>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</si>
  <si>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</si>
  <si>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</si>
  <si>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</si>
  <si>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</si>
  <si>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</si>
  <si>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</si>
  <si>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</si>
  <si>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</si>
  <si>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</si>
  <si>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</si>
  <si>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</si>
  <si>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</si>
  <si>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</si>
  <si>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</si>
  <si>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</si>
  <si>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</si>
  <si>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</si>
  <si>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</si>
  <si>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</si>
  <si>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</si>
  <si>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</si>
  <si>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</si>
  <si>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</si>
  <si>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</si>
  <si>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</si>
  <si>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</si>
  <si>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</si>
  <si>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</si>
  <si>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</si>
  <si>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</si>
  <si>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</si>
  <si>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</si>
  <si>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</si>
  <si>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</si>
  <si>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</si>
  <si>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</si>
  <si>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</si>
  <si>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</si>
  <si>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</si>
  <si>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</si>
  <si>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</si>
  <si>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</si>
  <si>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</si>
  <si>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</si>
  <si>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</si>
  <si>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</si>
  <si>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</si>
  <si>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</si>
  <si>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</si>
  <si>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</si>
  <si>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</si>
  <si>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</si>
  <si>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</si>
  <si>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</si>
  <si>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</si>
  <si>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</si>
  <si>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</si>
  <si>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</si>
  <si>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</si>
  <si>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</si>
  <si>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</si>
  <si>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</si>
  <si>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</si>
  <si>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</si>
  <si>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</si>
  <si>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</si>
  <si>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</si>
  <si>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</si>
  <si>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</si>
  <si>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</si>
  <si>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</si>
  <si>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</si>
  <si>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</si>
  <si>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</si>
  <si>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</si>
  <si>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</si>
  <si>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</si>
  <si>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</si>
  <si>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</si>
  <si>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</si>
  <si>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</si>
  <si>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</si>
  <si>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</si>
  <si>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</si>
  <si>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</si>
  <si>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</si>
  <si>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</si>
  <si>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</si>
  <si>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</si>
  <si>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</si>
  <si>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</si>
  <si>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</si>
  <si>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</si>
  <si>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</si>
  <si>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</si>
  <si>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</si>
  <si>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</si>
  <si>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</si>
  <si>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</si>
  <si>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</si>
  <si>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</si>
  <si>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</si>
  <si>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</si>
  <si>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</si>
  <si>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</si>
  <si>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</si>
  <si>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</si>
  <si>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</si>
  <si>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</si>
  <si>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</si>
  <si>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</si>
  <si>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</si>
  <si>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</si>
  <si>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</si>
  <si>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</si>
  <si>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</si>
  <si>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</si>
  <si>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</si>
  <si>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</si>
  <si>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</si>
  <si>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</si>
  <si>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</si>
  <si>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</si>
  <si>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</si>
  <si>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</si>
  <si>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</si>
  <si>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</si>
  <si>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</si>
  <si>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</si>
  <si>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</si>
  <si>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</si>
  <si>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</si>
  <si>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</si>
  <si>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</si>
  <si>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</si>
  <si>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</si>
  <si>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</si>
  <si>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</si>
  <si>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</si>
  <si>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</si>
  <si>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</si>
  <si>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</si>
  <si>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</si>
  <si>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</si>
  <si>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</si>
  <si>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</si>
  <si>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</si>
  <si>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</si>
  <si>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</si>
  <si>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</si>
  <si>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</si>
  <si>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</si>
  <si>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</si>
  <si>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</si>
  <si>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</si>
  <si>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</si>
  <si>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</si>
  <si>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</si>
  <si>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</si>
  <si>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</si>
  <si>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</si>
  <si>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</si>
  <si>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</si>
  <si>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</si>
  <si>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</si>
  <si>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</si>
  <si>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</si>
  <si>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</si>
  <si>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</si>
  <si>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</si>
  <si>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</si>
  <si>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</si>
  <si>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</si>
  <si>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</si>
  <si>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</si>
  <si>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</si>
  <si>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</si>
  <si>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</si>
  <si>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</si>
  <si>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</si>
  <si>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</si>
  <si>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</si>
  <si>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</si>
  <si>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</si>
  <si>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</si>
  <si>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</si>
  <si>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</si>
  <si>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</si>
  <si>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</si>
  <si>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</si>
  <si>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</si>
  <si>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</si>
  <si>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</si>
  <si>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</si>
  <si>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</si>
  <si>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</si>
  <si>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</si>
  <si>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</si>
  <si>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</si>
  <si>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</si>
  <si>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</si>
  <si>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</si>
  <si>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</si>
  <si>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</si>
  <si>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</si>
  <si>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</si>
  <si>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</si>
  <si>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</si>
  <si>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</si>
  <si>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</si>
  <si>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</si>
  <si>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</si>
  <si>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</si>
  <si>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</si>
  <si>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</si>
  <si>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</si>
  <si>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</si>
  <si>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</si>
  <si>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</si>
  <si>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</si>
  <si>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</si>
  <si>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</si>
  <si>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</si>
  <si>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</si>
  <si>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</si>
  <si>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</si>
  <si>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</si>
  <si>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</si>
  <si>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</si>
  <si>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</si>
  <si>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</si>
  <si>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</si>
  <si>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</si>
  <si>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</si>
  <si>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</si>
  <si>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</si>
  <si>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</si>
  <si>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</si>
  <si>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</si>
  <si>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</si>
  <si>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</si>
  <si>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</si>
  <si>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</si>
  <si>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</si>
  <si>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</si>
  <si>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</si>
  <si>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</si>
  <si>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</si>
  <si>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</si>
  <si>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</si>
  <si>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</si>
  <si>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</si>
  <si>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</si>
  <si>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</si>
  <si>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</si>
  <si>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</si>
  <si>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</si>
  <si>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</si>
  <si>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</si>
  <si>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</si>
  <si>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</si>
  <si>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</si>
  <si>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</si>
  <si>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</si>
  <si>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</si>
  <si>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</si>
  <si>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</si>
  <si>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</si>
  <si>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</si>
  <si>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</si>
  <si>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</si>
  <si>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</si>
  <si>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</si>
  <si>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</si>
  <si>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</si>
  <si>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</si>
  <si>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</si>
  <si>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</si>
  <si>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</si>
  <si>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</si>
  <si>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</si>
  <si>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</si>
  <si>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</si>
  <si>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</si>
  <si>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</si>
  <si>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</si>
  <si>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</si>
  <si>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</si>
  <si>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</si>
  <si>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</si>
  <si>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</si>
  <si>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</si>
  <si>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</si>
  <si>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</si>
  <si>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</si>
  <si>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</si>
  <si>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</si>
  <si>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</si>
  <si>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</si>
  <si>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</si>
  <si>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</si>
  <si>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</si>
  <si>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</si>
  <si>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</si>
  <si>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</si>
  <si>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</si>
  <si>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</si>
  <si>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</si>
  <si>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</si>
  <si>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</si>
  <si>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</si>
  <si>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</si>
  <si>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</si>
  <si>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</si>
  <si>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</si>
  <si>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</si>
  <si>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</si>
  <si>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</si>
  <si>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</si>
  <si>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</si>
  <si>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</si>
  <si>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</si>
  <si>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</si>
  <si>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</si>
  <si>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</si>
  <si>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</si>
  <si>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</si>
  <si>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</si>
  <si>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</si>
  <si>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</si>
  <si>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</si>
  <si>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</si>
  <si>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</si>
  <si>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</si>
  <si>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</si>
  <si>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</si>
  <si>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</si>
  <si>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</si>
  <si>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</si>
  <si>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</si>
  <si>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</si>
  <si>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</si>
  <si>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</si>
  <si>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</si>
  <si>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</si>
  <si>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</si>
  <si>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</si>
  <si>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</si>
  <si>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</si>
  <si>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</si>
  <si>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</si>
  <si>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</si>
  <si>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</si>
  <si>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</si>
  <si>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</si>
  <si>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</si>
  <si>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</si>
  <si>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</si>
  <si>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</si>
  <si>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</si>
  <si>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</si>
  <si>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</si>
  <si>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</si>
  <si>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</si>
  <si>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</si>
  <si>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</si>
  <si>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</si>
  <si>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</si>
  <si>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</si>
  <si>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</si>
  <si>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</si>
  <si>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</si>
  <si>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</si>
  <si>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</si>
  <si>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</si>
  <si>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</si>
  <si>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</si>
  <si>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</si>
  <si>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</si>
  <si>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</si>
  <si>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</si>
  <si>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</si>
  <si>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</si>
  <si>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</si>
  <si>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</si>
  <si>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</si>
  <si>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</si>
  <si>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</si>
  <si>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</si>
  <si>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</si>
  <si>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</si>
  <si>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</si>
  <si>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</si>
  <si>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</si>
  <si>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</si>
  <si>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</si>
  <si>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</si>
  <si>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</si>
  <si>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</si>
  <si>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</si>
  <si>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</si>
  <si>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</si>
  <si>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</si>
  <si>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</si>
  <si>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</si>
  <si>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</si>
  <si>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</si>
  <si>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</si>
  <si>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</si>
  <si>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</si>
  <si>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</si>
  <si>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</si>
  <si>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</si>
  <si>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</si>
  <si>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</si>
  <si>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</si>
  <si>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</si>
  <si>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</si>
  <si>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</si>
  <si>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</si>
  <si>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</si>
  <si>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</si>
  <si>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</si>
  <si>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</si>
  <si>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</si>
  <si>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</si>
  <si>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</si>
  <si>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</si>
  <si>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</si>
  <si>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</si>
  <si>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</si>
  <si>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</si>
  <si>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</si>
  <si>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</si>
  <si>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</si>
  <si>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</si>
  <si>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</si>
  <si>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</si>
  <si>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</si>
  <si>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</si>
  <si>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</si>
  <si>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</si>
  <si>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</si>
  <si>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</si>
  <si>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</si>
  <si>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</si>
  <si>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</si>
  <si>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</si>
  <si>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</si>
  <si>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</si>
  <si>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</si>
  <si>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</si>
  <si>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</si>
  <si>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</si>
  <si>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</si>
  <si>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</si>
  <si>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</si>
  <si>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</si>
  <si>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</si>
  <si>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</si>
  <si>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</si>
  <si>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</si>
  <si>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</si>
  <si>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</si>
  <si>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</si>
  <si>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</si>
  <si>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</si>
  <si>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</si>
  <si>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</si>
  <si>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</si>
  <si>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</si>
  <si>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</si>
  <si>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</si>
  <si>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</si>
  <si>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</si>
  <si>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</si>
  <si>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</si>
  <si>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</si>
  <si>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</si>
  <si>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</si>
  <si>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</si>
  <si>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</si>
  <si>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</si>
  <si>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</si>
  <si>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</si>
  <si>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</si>
  <si>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</si>
  <si>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</si>
  <si>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</si>
  <si>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</si>
  <si>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</si>
  <si>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</si>
  <si>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</si>
  <si>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</si>
  <si>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</si>
  <si>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</si>
  <si>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</si>
  <si>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</si>
  <si>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</si>
  <si>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</si>
  <si>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</si>
  <si>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</si>
  <si>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</si>
  <si>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</si>
  <si>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</si>
  <si>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</si>
  <si>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</si>
  <si>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</si>
  <si>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</si>
  <si>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</si>
  <si>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</si>
  <si>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</si>
  <si>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</si>
  <si>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</si>
  <si>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</si>
  <si>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</si>
  <si>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</si>
  <si>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</si>
  <si>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</si>
  <si>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</si>
  <si>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</si>
  <si>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</si>
  <si>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</si>
  <si>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</si>
  <si>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</si>
  <si>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</si>
  <si>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</si>
  <si>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</si>
  <si>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</si>
  <si>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</si>
  <si>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</si>
  <si>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</si>
  <si>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</si>
  <si>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</si>
  <si>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</si>
  <si>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</si>
  <si>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</si>
  <si>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</si>
  <si>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</si>
  <si>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</si>
  <si>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</si>
  <si>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</si>
  <si>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</si>
  <si>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</si>
  <si>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</si>
  <si>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</si>
  <si>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</si>
  <si>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</si>
  <si>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</si>
  <si>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</si>
  <si>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</si>
  <si>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</si>
  <si>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</si>
  <si>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</si>
  <si>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</si>
  <si>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</si>
  <si>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</si>
  <si>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</si>
  <si>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</si>
  <si>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</si>
  <si>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</si>
  <si>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</si>
  <si>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</si>
  <si>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</si>
  <si>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</si>
  <si>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</si>
  <si>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</si>
  <si>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</si>
  <si>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</si>
  <si>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</si>
  <si>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</si>
  <si>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</si>
  <si>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</si>
  <si>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</si>
  <si>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</si>
  <si>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</si>
  <si>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</si>
  <si>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</si>
  <si>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</si>
  <si>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</si>
  <si>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</si>
  <si>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</si>
  <si>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</si>
  <si>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</si>
  <si>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</si>
  <si>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</si>
  <si>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</si>
  <si>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</si>
  <si>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</si>
  <si>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</si>
  <si>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</si>
  <si>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</si>
  <si>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</si>
  <si>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</si>
  <si>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</si>
  <si>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</si>
  <si>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</si>
  <si>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</si>
  <si>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</si>
  <si>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</si>
  <si>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</si>
  <si>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</si>
  <si>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</si>
  <si>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</si>
  <si>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</si>
  <si>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</si>
  <si>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</si>
  <si>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</si>
  <si>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</si>
  <si>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</si>
  <si>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</si>
  <si>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</si>
  <si>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</si>
  <si>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</si>
  <si>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</si>
  <si>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</si>
  <si>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</si>
  <si>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</si>
  <si>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</si>
  <si>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</si>
  <si>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</si>
  <si>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</si>
  <si>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</si>
  <si>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</si>
  <si>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</si>
  <si>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</si>
  <si>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</si>
  <si>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</si>
  <si>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</si>
  <si>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</si>
  <si>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</si>
  <si>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</si>
  <si>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</si>
  <si>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</si>
  <si>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</si>
  <si>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</si>
  <si>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</si>
  <si>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</si>
  <si>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</si>
  <si>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</si>
  <si>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</si>
  <si>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</si>
  <si>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</si>
  <si>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</si>
  <si>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</si>
  <si>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</si>
  <si>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</si>
  <si>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</si>
  <si>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</si>
  <si>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</si>
  <si>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</si>
  <si>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</si>
  <si>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</si>
  <si>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</si>
  <si>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</si>
  <si>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</si>
  <si>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</si>
  <si>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</si>
  <si>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</si>
  <si>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</si>
  <si>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</si>
  <si>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</si>
  <si>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</si>
  <si>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</si>
  <si>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</si>
  <si>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</si>
  <si>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</si>
  <si>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</si>
  <si>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</si>
  <si>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</si>
  <si>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</si>
  <si>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</si>
  <si>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</si>
  <si>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</si>
  <si>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</si>
  <si>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</si>
  <si>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</si>
  <si>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</si>
  <si>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</si>
  <si>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</si>
  <si>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</si>
  <si>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</si>
  <si>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</si>
  <si>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</si>
  <si>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</si>
  <si>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</si>
  <si>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</si>
  <si>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</si>
  <si>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</si>
  <si>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</si>
  <si>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</si>
  <si>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</si>
  <si>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</si>
  <si>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</si>
  <si>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</si>
  <si>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</si>
  <si>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</si>
  <si>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</si>
  <si>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</si>
  <si>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</si>
  <si>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</si>
  <si>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</si>
  <si>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</si>
  <si>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</si>
  <si>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</si>
  <si>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</si>
  <si>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</si>
  <si>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</si>
  <si>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</si>
  <si>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</si>
  <si>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</si>
  <si>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</si>
  <si>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</si>
  <si>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</si>
  <si>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</si>
  <si>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</si>
  <si>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</si>
  <si>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</si>
  <si>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</si>
  <si>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</si>
  <si>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</si>
  <si>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</si>
  <si>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</si>
  <si>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</si>
  <si>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</si>
  <si>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</si>
  <si>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</si>
  <si>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</si>
  <si>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</si>
  <si>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</si>
  <si>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</si>
  <si>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</si>
  <si>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</si>
  <si>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</si>
  <si>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</si>
  <si>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</si>
  <si>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</si>
  <si>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</si>
  <si>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</si>
  <si>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</si>
  <si>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</si>
  <si>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</si>
  <si>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</si>
  <si>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</si>
  <si>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</si>
  <si>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</si>
  <si>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</si>
  <si>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</si>
  <si>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</si>
  <si>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</si>
  <si>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</si>
  <si>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</si>
  <si>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</si>
  <si>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</si>
  <si>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</si>
  <si>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</si>
  <si>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</si>
  <si>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</si>
  <si>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</si>
  <si>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</si>
  <si>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</si>
  <si>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</si>
  <si>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</si>
  <si>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</si>
  <si>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</si>
  <si>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</si>
  <si>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</si>
  <si>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</si>
  <si>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</si>
  <si>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</si>
  <si>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</si>
  <si>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</si>
  <si>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</si>
  <si>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</si>
  <si>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</si>
  <si>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</si>
  <si>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</si>
  <si>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</si>
  <si>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</si>
  <si>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</si>
  <si>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</si>
  <si>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</si>
  <si>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</si>
  <si>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</si>
  <si>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</si>
  <si>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</si>
  <si>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</si>
  <si>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</si>
  <si>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</si>
  <si>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</si>
  <si>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</si>
  <si>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</si>
  <si>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</si>
  <si>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</si>
  <si>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</si>
  <si>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</si>
  <si>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</si>
  <si>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</si>
  <si>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</si>
  <si>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</si>
  <si>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</si>
  <si>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</si>
  <si>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</si>
  <si>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</si>
  <si>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</si>
  <si>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</si>
  <si>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</si>
  <si>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</si>
  <si>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</si>
  <si>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</si>
  <si>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</si>
  <si>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</si>
  <si>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</si>
  <si>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</si>
  <si>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</si>
  <si>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</si>
  <si>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</si>
  <si>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</si>
  <si>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</si>
  <si>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</si>
  <si>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</si>
  <si>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</si>
  <si>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</si>
  <si>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</si>
  <si>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</si>
  <si>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</si>
  <si>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</si>
  <si>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</si>
  <si>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</si>
  <si>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</si>
  <si>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</si>
  <si>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</si>
  <si>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</si>
  <si>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</si>
  <si>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</si>
  <si>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</si>
  <si>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</si>
  <si>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</si>
  <si>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</si>
  <si>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</si>
  <si>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</si>
  <si>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</si>
  <si>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</si>
  <si>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</si>
  <si>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</si>
  <si>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</si>
  <si>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</si>
  <si>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</si>
  <si>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</si>
  <si>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</si>
  <si>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</si>
  <si>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</si>
  <si>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</si>
  <si>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</si>
  <si>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</si>
  <si>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</si>
  <si>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</si>
  <si>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</si>
  <si>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</si>
  <si>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</si>
  <si>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</si>
  <si>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</si>
  <si>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</si>
  <si>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</si>
  <si>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</si>
  <si>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</si>
  <si>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</si>
  <si>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</si>
  <si>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</si>
  <si>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</si>
  <si>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</si>
  <si>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</si>
  <si>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</si>
  <si>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</si>
  <si>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</si>
  <si>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</si>
  <si>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</si>
  <si>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</si>
  <si>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</si>
  <si>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</si>
  <si>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</si>
  <si>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</si>
  <si>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</si>
  <si>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</si>
  <si>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</si>
  <si>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</si>
  <si>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</si>
  <si>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</si>
  <si>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</si>
  <si>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</si>
  <si>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</si>
  <si>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</si>
  <si>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</si>
  <si>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</si>
  <si>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</si>
  <si>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</si>
  <si>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</si>
  <si>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</si>
  <si>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</si>
  <si>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</si>
  <si>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</si>
  <si>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</si>
  <si>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</si>
  <si>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</si>
  <si>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</si>
  <si>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</si>
  <si>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</si>
  <si>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</si>
  <si>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</si>
  <si>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</si>
  <si>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</si>
  <si>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</si>
  <si>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</si>
  <si>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</si>
  <si>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</si>
  <si>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</si>
  <si>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</si>
  <si>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</si>
  <si>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</si>
  <si>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</si>
  <si>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</si>
  <si>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</si>
  <si>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</si>
  <si>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</si>
  <si>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</si>
  <si>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</si>
  <si>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</si>
  <si>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</si>
  <si>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</si>
  <si>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</si>
  <si>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</si>
  <si>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</si>
  <si>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</si>
  <si>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</si>
  <si>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</si>
  <si>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</si>
  <si>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</si>
  <si>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</si>
  <si>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</si>
  <si>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</si>
  <si>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</si>
  <si>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</si>
  <si>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</si>
  <si>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</si>
  <si>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</si>
  <si>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</si>
  <si>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</si>
  <si>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</si>
  <si>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</si>
  <si>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</si>
  <si>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</si>
  <si>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</si>
  <si>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</si>
  <si>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</si>
  <si>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</si>
  <si>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</si>
  <si>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</si>
  <si>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</si>
  <si>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</si>
  <si>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</si>
  <si>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</si>
  <si>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</si>
  <si>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</si>
  <si>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</si>
  <si>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</si>
  <si>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</si>
  <si>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</si>
  <si>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</si>
  <si>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</si>
  <si>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</si>
  <si>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</si>
  <si>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</si>
  <si>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</si>
  <si>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</si>
  <si>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</si>
  <si>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</si>
  <si>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</si>
  <si>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</si>
  <si>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</si>
  <si>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</si>
  <si>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</si>
  <si>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</si>
  <si>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</si>
  <si>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</si>
  <si>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</si>
  <si>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</si>
  <si>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</si>
  <si>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</si>
  <si>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</si>
  <si>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</si>
  <si>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</si>
  <si>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</si>
  <si>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</si>
  <si>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</si>
  <si>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</si>
  <si>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</si>
  <si>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</si>
  <si>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</si>
  <si>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</si>
  <si>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</si>
  <si>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</si>
  <si>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</si>
  <si>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</si>
  <si>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</si>
  <si>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</si>
  <si>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</si>
  <si>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</si>
  <si>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</si>
  <si>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</si>
  <si>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</si>
  <si>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</si>
  <si>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</si>
  <si>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</si>
  <si>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</si>
  <si>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</si>
  <si>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</si>
  <si>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</si>
  <si>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</si>
  <si>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</si>
  <si>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</si>
  <si>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</si>
  <si>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</si>
  <si>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</si>
  <si>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</si>
  <si>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</si>
  <si>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</si>
  <si>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</si>
  <si>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</si>
  <si>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</si>
  <si>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</si>
  <si>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</si>
  <si>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</si>
  <si>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</si>
  <si>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</si>
  <si>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</si>
  <si>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</si>
  <si>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</si>
  <si>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</si>
  <si>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</si>
  <si>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</si>
  <si>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</si>
  <si>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</si>
  <si>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</si>
  <si>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</si>
  <si>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</si>
  <si>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</si>
  <si>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</si>
  <si>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</si>
  <si>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</si>
  <si>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</si>
  <si>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</si>
  <si>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</si>
  <si>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</si>
  <si>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</si>
  <si>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</si>
  <si>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</si>
  <si>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</si>
  <si>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</si>
  <si>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</si>
  <si>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</si>
  <si>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</si>
  <si>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</si>
  <si>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</si>
  <si>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</si>
  <si>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</si>
  <si>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</si>
  <si>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</si>
  <si>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</si>
  <si>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</si>
  <si>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</si>
  <si>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</si>
  <si>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</si>
  <si>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</si>
  <si>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</si>
  <si>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</si>
  <si>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</si>
  <si>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</si>
  <si>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</si>
  <si>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</si>
  <si>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</si>
  <si>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</si>
  <si>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</si>
  <si>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</si>
  <si>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</si>
  <si>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</si>
  <si>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</si>
  <si>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</si>
  <si>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</si>
  <si>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</si>
  <si>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</si>
  <si>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</si>
  <si>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</si>
  <si>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</si>
  <si>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</si>
  <si>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</si>
  <si>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</si>
  <si>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</si>
  <si>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</si>
  <si>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</si>
  <si>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</si>
  <si>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</si>
  <si>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</si>
  <si>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</si>
  <si>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</si>
  <si>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</si>
  <si>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</si>
  <si>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</si>
  <si>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</si>
  <si>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</si>
  <si>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</si>
  <si>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</si>
  <si>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</si>
  <si>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</si>
  <si>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</si>
  <si>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</si>
  <si>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</si>
  <si>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</si>
  <si>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</si>
  <si>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</si>
  <si>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</si>
  <si>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</si>
  <si>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</si>
  <si>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</si>
  <si>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</si>
  <si>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</si>
  <si>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</si>
  <si>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</si>
  <si>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</si>
  <si>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</si>
  <si>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</si>
  <si>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</si>
  <si>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</si>
  <si>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</si>
  <si>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</si>
  <si>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</si>
  <si>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</si>
  <si>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</si>
  <si>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</si>
  <si>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</si>
  <si>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</si>
  <si>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</si>
  <si>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</si>
  <si>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</si>
  <si>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</si>
  <si>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</si>
  <si>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</si>
  <si>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</si>
  <si>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</si>
  <si>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</si>
  <si>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</si>
  <si>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</si>
  <si>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</si>
  <si>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</si>
  <si>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</si>
  <si>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</si>
  <si>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</si>
  <si>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</si>
  <si>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</si>
  <si>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</si>
  <si>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</si>
  <si>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</si>
  <si>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</si>
  <si>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</si>
  <si>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</si>
  <si>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</si>
  <si>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</si>
  <si>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</si>
  <si>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</si>
  <si>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</si>
  <si>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</si>
  <si>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</si>
  <si>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</si>
  <si>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</si>
  <si>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</si>
  <si>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</si>
  <si>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</si>
  <si>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</si>
  <si>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</si>
  <si>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</si>
  <si>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</si>
  <si>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</si>
  <si>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</si>
  <si>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</si>
  <si>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</si>
  <si>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</si>
  <si>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</si>
  <si>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</si>
  <si>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</si>
  <si>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</si>
  <si>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</si>
  <si>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</si>
  <si>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</si>
  <si>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</si>
  <si>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</si>
  <si>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</si>
  <si>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</si>
  <si>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</si>
  <si>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</si>
  <si>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</si>
  <si>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</si>
  <si>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</si>
  <si>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</si>
  <si>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</si>
  <si>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</si>
  <si>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</si>
  <si>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</si>
  <si>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</si>
  <si>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</si>
  <si>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</si>
  <si>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</si>
  <si>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</si>
  <si>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</si>
  <si>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</si>
  <si>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</si>
  <si>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</si>
  <si>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</si>
  <si>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</si>
  <si>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</si>
  <si>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</si>
  <si>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</si>
  <si>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</si>
  <si>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</si>
  <si>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</si>
  <si>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</si>
  <si>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</si>
  <si>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</si>
  <si>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</si>
  <si>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</si>
  <si>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</si>
  <si>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</si>
  <si>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</si>
  <si>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</si>
  <si>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</si>
  <si>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</si>
  <si>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</si>
  <si>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</si>
  <si>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</si>
  <si>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</si>
  <si>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</si>
  <si>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</si>
  <si>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</si>
  <si>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</si>
  <si>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</si>
  <si>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</si>
  <si>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</si>
  <si>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</si>
  <si>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</si>
  <si>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</si>
  <si>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</si>
  <si>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</si>
  <si>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</si>
  <si>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</si>
  <si>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</si>
  <si>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</si>
  <si>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</si>
  <si>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</si>
  <si>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</si>
  <si>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</si>
  <si>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</si>
  <si>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</si>
  <si>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</si>
  <si>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</si>
  <si>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</si>
  <si>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</si>
  <si>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</si>
  <si>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</si>
  <si>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</si>
  <si>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</si>
  <si>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</si>
  <si>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</si>
  <si>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</si>
  <si>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</si>
  <si>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</si>
  <si>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</si>
  <si>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</si>
  <si>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</si>
  <si>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</si>
  <si>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</si>
  <si>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</si>
  <si>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</si>
  <si>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</si>
  <si>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</si>
  <si>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</si>
  <si>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</si>
  <si>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</si>
  <si>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</si>
  <si>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</si>
  <si>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</si>
  <si>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</si>
  <si>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</si>
  <si>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</si>
  <si>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</si>
  <si>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</si>
  <si>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</si>
  <si>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</si>
  <si>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</si>
  <si>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</si>
  <si>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</si>
  <si>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</si>
  <si>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</si>
  <si>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</si>
  <si>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</si>
  <si>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</si>
  <si>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</si>
  <si>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</si>
  <si>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</si>
  <si>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</si>
  <si>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</si>
  <si>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</si>
  <si>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</si>
  <si>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</si>
  <si>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</si>
  <si>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</si>
  <si>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</si>
  <si>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</si>
  <si>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</si>
  <si>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</si>
  <si>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</si>
  <si>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</si>
  <si>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</si>
  <si>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</si>
  <si>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</si>
  <si>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</si>
  <si>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</si>
  <si>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</si>
  <si>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</si>
  <si>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</si>
  <si>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</si>
  <si>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</si>
  <si>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</si>
  <si>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</si>
  <si>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</si>
  <si>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</si>
  <si>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</si>
  <si>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</si>
  <si>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</si>
  <si>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</si>
  <si>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</si>
  <si>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</si>
  <si>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</si>
  <si>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</si>
  <si>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</si>
  <si>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</si>
  <si>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</si>
  <si>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</si>
  <si>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</si>
  <si>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</si>
  <si>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</si>
  <si>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</si>
  <si>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</si>
  <si>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</si>
  <si>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</si>
  <si>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</si>
  <si>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</si>
  <si>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</si>
  <si>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</si>
  <si>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</si>
  <si>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</si>
  <si>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</si>
  <si>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</si>
  <si>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</si>
  <si>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</si>
  <si>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</si>
  <si>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</si>
  <si>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</si>
  <si>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</si>
  <si>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</si>
  <si>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</si>
  <si>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</si>
  <si>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</si>
  <si>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</si>
  <si>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</si>
  <si>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</si>
  <si>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</si>
  <si>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</si>
  <si>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</si>
  <si>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</si>
  <si>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</si>
  <si>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</si>
  <si>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</si>
  <si>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</si>
  <si>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</si>
  <si>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</si>
  <si>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</si>
  <si>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</si>
  <si>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</si>
  <si>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</si>
  <si>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</si>
  <si>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</si>
  <si>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</si>
  <si>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</si>
  <si>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</si>
  <si>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</si>
  <si>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</si>
  <si>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</si>
  <si>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</si>
  <si>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</si>
  <si>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</si>
  <si>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</si>
  <si>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</si>
  <si>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</si>
  <si>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</si>
  <si>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</si>
  <si>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</si>
  <si>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</si>
  <si>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</si>
  <si>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</si>
  <si>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</si>
  <si>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</si>
  <si>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</si>
  <si>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</si>
  <si>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</si>
  <si>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</si>
  <si>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</si>
  <si>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</si>
  <si>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</si>
  <si>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</si>
  <si>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</si>
  <si>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</si>
  <si>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</si>
  <si>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</si>
  <si>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</si>
  <si>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</si>
  <si>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</si>
  <si>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</si>
  <si>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</si>
  <si>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</si>
  <si>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</si>
  <si>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</si>
  <si>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</si>
  <si>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</si>
  <si>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</si>
  <si>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</si>
  <si>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</si>
  <si>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</si>
  <si>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</si>
  <si>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</si>
  <si>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</si>
  <si>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</si>
  <si>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</si>
  <si>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</si>
  <si>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</si>
  <si>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</si>
  <si>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</si>
  <si>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</si>
  <si>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</si>
  <si>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</si>
  <si>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</si>
  <si>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</si>
  <si>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</si>
  <si>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</si>
  <si>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</si>
  <si>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</si>
  <si>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</si>
  <si>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</si>
  <si>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</si>
  <si>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</si>
  <si>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</si>
  <si>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</si>
  <si>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</si>
  <si>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</si>
  <si>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</si>
  <si>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</si>
  <si>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</si>
  <si>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</si>
  <si>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</si>
  <si>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</si>
  <si>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</si>
  <si>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</si>
  <si>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</si>
  <si>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</si>
  <si>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</si>
  <si>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</si>
  <si>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</si>
  <si>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</si>
  <si>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</si>
  <si>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</si>
  <si>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</si>
  <si>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</si>
  <si>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</si>
  <si>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</si>
  <si>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</si>
  <si>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</si>
  <si>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</si>
  <si>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</si>
  <si>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</si>
  <si>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</si>
  <si>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</si>
  <si>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</si>
  <si>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</si>
  <si>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</si>
  <si>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</si>
  <si>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</si>
  <si>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</si>
  <si>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</si>
  <si>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</si>
  <si>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</si>
  <si>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</si>
  <si>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</si>
  <si>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</si>
  <si>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</si>
  <si>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</si>
  <si>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</si>
  <si>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</si>
  <si>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</si>
  <si>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</si>
  <si>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</si>
  <si>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</si>
  <si>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</si>
  <si>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</si>
  <si>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</si>
  <si>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</si>
  <si>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</si>
  <si>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</si>
  <si>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</si>
  <si>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</si>
  <si>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</si>
  <si>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</si>
  <si>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</si>
  <si>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</si>
  <si>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</si>
  <si>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</si>
  <si>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</si>
  <si>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</si>
  <si>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</si>
  <si>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</si>
  <si>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</si>
  <si>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</si>
  <si>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</si>
  <si>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</si>
  <si>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</si>
  <si>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</si>
  <si>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</si>
  <si>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</si>
  <si>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</si>
  <si>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</si>
  <si>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</si>
  <si>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</si>
  <si>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</si>
  <si>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</si>
  <si>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</si>
  <si>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</si>
  <si>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</si>
  <si>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</si>
  <si>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</si>
  <si>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</si>
  <si>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</si>
  <si>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</si>
  <si>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</si>
  <si>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</si>
  <si>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</si>
  <si>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</si>
  <si>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</si>
  <si>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</si>
  <si>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</si>
  <si>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</si>
  <si>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</si>
  <si>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</si>
  <si>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</si>
  <si>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</si>
  <si>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</si>
  <si>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</si>
  <si>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</si>
  <si>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</si>
  <si>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</si>
  <si>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</si>
  <si>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</si>
  <si>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</si>
  <si>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</si>
  <si>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</si>
  <si>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</si>
  <si>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</si>
  <si>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</si>
  <si>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</si>
  <si>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</si>
  <si>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</si>
  <si>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</si>
  <si>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</si>
  <si>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</si>
  <si>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</si>
  <si>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</si>
  <si>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</si>
  <si>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</si>
  <si>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</si>
  <si>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</si>
  <si>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</si>
  <si>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</si>
  <si>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</si>
  <si>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</si>
  <si>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</si>
  <si>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</si>
  <si>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</si>
  <si>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</si>
  <si>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</si>
  <si>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</si>
  <si>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</si>
  <si>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</si>
  <si>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</si>
  <si>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</si>
  <si>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</si>
  <si>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</si>
  <si>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</si>
  <si>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</si>
  <si>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</si>
  <si>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</si>
  <si>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</si>
  <si>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</si>
  <si>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</si>
  <si>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</si>
  <si>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</si>
  <si>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</si>
  <si>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</si>
  <si>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</si>
  <si>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</si>
  <si>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</si>
  <si>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</si>
  <si>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</si>
  <si>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</si>
  <si>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</si>
  <si>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</si>
  <si>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</si>
  <si>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</si>
  <si>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</si>
  <si>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</si>
  <si>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</si>
  <si>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</si>
  <si>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</si>
  <si>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</si>
  <si>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</si>
  <si>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</si>
  <si>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</si>
  <si>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</si>
  <si>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</si>
  <si>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</si>
  <si>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</si>
  <si>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</si>
  <si>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</si>
  <si>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</si>
  <si>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</si>
  <si>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</si>
  <si>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</si>
  <si>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</si>
  <si>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</si>
  <si>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</si>
  <si>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</si>
  <si>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</si>
  <si>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</si>
  <si>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</si>
  <si>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</si>
  <si>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</si>
  <si>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</si>
  <si>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</si>
  <si>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</si>
  <si>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</si>
  <si>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</si>
  <si>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</si>
  <si>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</si>
  <si>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</si>
  <si>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</si>
  <si>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</si>
  <si>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</si>
  <si>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</si>
  <si>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</si>
  <si>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</si>
  <si>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</si>
  <si>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</si>
  <si>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</si>
  <si>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</si>
  <si>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</si>
  <si>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</si>
  <si>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</si>
  <si>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</si>
  <si>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</si>
  <si>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</si>
  <si>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</si>
  <si>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</si>
  <si>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</si>
  <si>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</si>
  <si>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</si>
  <si>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</si>
  <si>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</si>
  <si>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</si>
  <si>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</si>
  <si>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</si>
  <si>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</si>
  <si>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</si>
  <si>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</si>
  <si>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</si>
  <si>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</si>
  <si>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</si>
  <si>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</si>
  <si>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</si>
  <si>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</si>
  <si>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</si>
  <si>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</si>
  <si>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</si>
  <si>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</si>
  <si>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</si>
  <si>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</si>
  <si>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</si>
  <si>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</si>
  <si>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</si>
  <si>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</si>
  <si>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</si>
  <si>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</si>
  <si>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</si>
  <si>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</si>
  <si>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</si>
  <si>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</si>
  <si>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</si>
  <si>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</si>
  <si>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</si>
  <si>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</si>
  <si>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</si>
  <si>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</si>
  <si>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</si>
  <si>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</si>
  <si>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</si>
  <si>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</si>
  <si>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</si>
  <si>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</si>
  <si>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</si>
  <si>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</si>
  <si>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</si>
  <si>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</si>
  <si>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</si>
  <si>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</si>
  <si>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</si>
  <si>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</si>
  <si>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</si>
  <si>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</si>
  <si>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</si>
  <si>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</si>
  <si>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</si>
  <si>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</si>
  <si>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</si>
  <si>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</si>
  <si>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</si>
  <si>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</si>
  <si>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</si>
  <si>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</si>
  <si>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</si>
  <si>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</si>
  <si>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</si>
  <si>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</si>
  <si>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</si>
  <si>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</si>
  <si>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</si>
  <si>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</si>
  <si>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</si>
  <si>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</si>
  <si>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</si>
  <si>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</si>
  <si>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</si>
  <si>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</si>
  <si>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</si>
  <si>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</si>
  <si>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</si>
  <si>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</si>
  <si>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</si>
  <si>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</si>
  <si>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</si>
  <si>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</si>
  <si>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</si>
  <si>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</si>
  <si>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</si>
  <si>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</si>
  <si>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</si>
  <si>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</si>
  <si>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</si>
  <si>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</si>
  <si>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</si>
  <si>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</si>
  <si>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</si>
  <si>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</si>
  <si>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</si>
  <si>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</si>
  <si>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</si>
  <si>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</si>
  <si>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</si>
  <si>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</si>
  <si>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</si>
  <si>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</si>
  <si>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</si>
  <si>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</si>
  <si>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</si>
  <si>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</si>
  <si>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</si>
  <si>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</si>
  <si>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</si>
  <si>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</si>
  <si>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</si>
  <si>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</si>
  <si>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</si>
  <si>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</si>
  <si>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</si>
  <si>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</si>
  <si>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</si>
  <si>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</si>
  <si>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</si>
  <si>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</si>
  <si>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</si>
  <si>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</si>
  <si>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</si>
  <si>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</si>
  <si>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</si>
  <si>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</si>
  <si>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</si>
  <si>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</si>
  <si>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</si>
  <si>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</si>
  <si>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</si>
  <si>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</si>
  <si>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</si>
  <si>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</si>
  <si>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</si>
  <si>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</si>
  <si>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</si>
  <si>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</si>
  <si>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</si>
  <si>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</si>
  <si>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</si>
  <si>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</si>
  <si>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</si>
  <si>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</si>
  <si>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</si>
  <si>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</si>
  <si>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</si>
  <si>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</si>
  <si>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</si>
  <si>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</si>
  <si>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</si>
  <si>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</si>
  <si>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</si>
  <si>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</si>
  <si>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</si>
  <si>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</si>
  <si>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</si>
  <si>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</si>
  <si>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</si>
  <si>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</si>
  <si>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</si>
  <si>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</si>
  <si>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</si>
  <si>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</si>
  <si>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</si>
  <si>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</si>
  <si>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</si>
  <si>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</si>
  <si>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</si>
  <si>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</si>
  <si>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</si>
  <si>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</si>
  <si>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</si>
  <si>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</si>
  <si>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</si>
  <si>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</si>
  <si>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</si>
  <si>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</si>
  <si>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</si>
  <si>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</si>
  <si>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</si>
  <si>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</si>
  <si>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</si>
  <si>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</si>
  <si>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</si>
  <si>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</si>
  <si>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</si>
  <si>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</si>
  <si>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</si>
  <si>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</si>
  <si>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</si>
  <si>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</si>
  <si>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</si>
  <si>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</si>
  <si>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</si>
  <si>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</si>
  <si>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</si>
  <si>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</si>
  <si>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</si>
  <si>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</si>
  <si>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</si>
  <si>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</si>
  <si>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</si>
  <si>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</si>
  <si>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</si>
  <si>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</si>
  <si>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</si>
  <si>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</si>
  <si>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</si>
  <si>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</si>
  <si>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</si>
  <si>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</si>
  <si>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</si>
  <si>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</si>
  <si>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</si>
  <si>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</si>
  <si>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</si>
  <si>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</si>
  <si>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</si>
  <si>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</si>
  <si>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</si>
  <si>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</si>
  <si>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</si>
  <si>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</si>
  <si>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</si>
  <si>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</si>
  <si>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</si>
  <si>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</si>
  <si>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</si>
  <si>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</si>
  <si>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</si>
  <si>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</si>
  <si>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</si>
  <si>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</si>
  <si>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</si>
  <si>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</si>
  <si>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</si>
  <si>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</si>
  <si>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</si>
  <si>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</si>
  <si>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</si>
  <si>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</si>
  <si>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</si>
  <si>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</si>
  <si>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</si>
  <si>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</si>
  <si>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</si>
  <si>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</si>
  <si>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</si>
  <si>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</si>
  <si>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</si>
  <si>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</si>
  <si>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</si>
  <si>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</si>
  <si>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</si>
  <si>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</si>
  <si>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</si>
  <si>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</si>
  <si>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</si>
  <si>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</si>
  <si>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</si>
  <si>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</si>
  <si>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</si>
  <si>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</si>
  <si>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</si>
  <si>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</si>
  <si>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</si>
  <si>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</si>
  <si>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</si>
  <si>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</si>
  <si>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</si>
  <si>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</si>
  <si>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</si>
  <si>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</si>
  <si>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</si>
  <si>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</si>
  <si>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</si>
  <si>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</si>
  <si>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</si>
  <si>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</si>
  <si>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</si>
  <si>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</si>
  <si>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</si>
  <si>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</si>
  <si>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</si>
  <si>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</si>
  <si>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</si>
  <si>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</si>
  <si>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</si>
  <si>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</si>
  <si>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</si>
  <si>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</si>
  <si>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</si>
  <si>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</si>
  <si>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</si>
  <si>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</si>
  <si>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</si>
  <si>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</si>
  <si>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</si>
  <si>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</si>
  <si>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</si>
  <si>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</si>
  <si>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</si>
  <si>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</si>
  <si>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</si>
  <si>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</si>
  <si>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</si>
  <si>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</si>
  <si>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</si>
  <si>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</si>
  <si>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</si>
  <si>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</si>
  <si>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</si>
  <si>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</si>
  <si>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</si>
  <si>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</si>
  <si>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</si>
  <si>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</si>
  <si>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</si>
  <si>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</si>
  <si>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</si>
  <si>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</si>
  <si>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</si>
  <si>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</si>
  <si>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</si>
  <si>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</si>
  <si>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</si>
  <si>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</si>
  <si>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</si>
  <si>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</si>
  <si>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</si>
  <si>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</si>
  <si>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</si>
  <si>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</si>
  <si>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</si>
  <si>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</si>
  <si>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</si>
  <si>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</si>
  <si>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</si>
  <si>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</si>
  <si>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</si>
  <si>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</si>
  <si>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</si>
  <si>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</si>
  <si>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</si>
  <si>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</si>
  <si>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</si>
  <si>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</si>
  <si>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</si>
  <si>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</si>
  <si>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</si>
  <si>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</si>
  <si>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</si>
  <si>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</si>
  <si>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</si>
  <si>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</si>
  <si>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</si>
  <si>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</si>
  <si>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</si>
  <si>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</si>
  <si>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</si>
  <si>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</si>
  <si>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</si>
  <si>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</si>
  <si>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</si>
  <si>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</si>
  <si>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</si>
  <si>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</si>
  <si>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</si>
  <si>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</si>
  <si>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</si>
  <si>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</si>
  <si>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</si>
  <si>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</si>
  <si>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</si>
  <si>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</si>
  <si>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</si>
  <si>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</si>
  <si>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</si>
  <si>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</si>
  <si>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</si>
  <si>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</si>
  <si>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</si>
  <si>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</si>
  <si>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</si>
  <si>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</si>
  <si>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</si>
  <si>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</si>
  <si>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</si>
  <si>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</si>
  <si>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</si>
  <si>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</si>
  <si>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</si>
  <si>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</si>
  <si>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</si>
  <si>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</si>
  <si>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</si>
  <si>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</si>
  <si>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</si>
  <si>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</si>
  <si>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</si>
  <si>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</si>
  <si>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</si>
  <si>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</si>
  <si>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</si>
  <si>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</si>
  <si>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</si>
  <si>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</si>
  <si>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</si>
  <si>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</si>
  <si>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</si>
  <si>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</si>
  <si>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</si>
  <si>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</si>
  <si>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</si>
  <si>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</si>
  <si>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</si>
  <si>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</si>
  <si>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</si>
  <si>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</si>
  <si>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</si>
  <si>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</si>
  <si>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</si>
  <si>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</si>
  <si>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</si>
  <si>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</si>
  <si>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</si>
  <si>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</si>
  <si>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</si>
  <si>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</si>
  <si>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</si>
  <si>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</si>
  <si>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</si>
  <si>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</si>
  <si>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</si>
  <si>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</si>
  <si>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</si>
  <si>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</si>
  <si>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</si>
  <si>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</si>
  <si>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</si>
  <si>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</si>
  <si>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</si>
  <si>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</si>
  <si>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</si>
  <si>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</si>
  <si>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</si>
  <si>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</si>
  <si>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</si>
  <si>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</si>
  <si>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</si>
  <si>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</si>
  <si>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</si>
  <si>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</si>
  <si>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</si>
  <si>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</si>
  <si>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</si>
  <si>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</si>
  <si>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</si>
  <si>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</si>
  <si>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</si>
  <si>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</si>
  <si>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</si>
  <si>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</si>
  <si>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</si>
  <si>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</si>
  <si>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</si>
  <si>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</si>
  <si>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</si>
  <si>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</si>
  <si>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</si>
  <si>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</si>
  <si>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</si>
  <si>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</si>
  <si>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</si>
  <si>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</si>
  <si>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</si>
  <si>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</si>
  <si>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</si>
  <si>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</si>
  <si>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</si>
  <si>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</si>
  <si>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</si>
  <si>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</si>
  <si>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</si>
  <si>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</si>
  <si>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</si>
  <si>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</si>
  <si>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</si>
  <si>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</si>
  <si>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</si>
  <si>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</si>
  <si>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</si>
  <si>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</si>
  <si>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</si>
  <si>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</si>
  <si>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</si>
  <si>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</si>
  <si>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</si>
  <si>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</si>
  <si>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</si>
  <si>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</si>
  <si>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</si>
  <si>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</si>
  <si>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</si>
  <si>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</si>
  <si>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</si>
  <si>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</si>
  <si>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</si>
  <si>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</si>
  <si>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</si>
  <si>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</si>
  <si>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</si>
  <si>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</si>
  <si>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</si>
  <si>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</si>
  <si>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</si>
  <si>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</si>
  <si>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</si>
  <si>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</si>
  <si>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</si>
  <si>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</si>
  <si>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</si>
  <si>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</si>
  <si>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</si>
  <si>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</si>
  <si>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</si>
  <si>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</si>
  <si>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</si>
  <si>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</si>
  <si>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</si>
  <si>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</si>
  <si>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</si>
  <si>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</si>
  <si>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</si>
  <si>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</si>
  <si>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</si>
  <si>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</si>
  <si>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</si>
  <si>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</si>
  <si>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</si>
  <si>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</si>
  <si>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</si>
  <si>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</si>
  <si>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</si>
  <si>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</si>
  <si>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</si>
  <si>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</si>
  <si>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</si>
  <si>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</si>
  <si>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</si>
  <si>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</si>
  <si>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</si>
  <si>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</si>
  <si>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</si>
  <si>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</si>
  <si>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</si>
  <si>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</si>
  <si>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</si>
  <si>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</si>
  <si>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</si>
  <si>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</si>
  <si>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</si>
  <si>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</si>
  <si>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</si>
  <si>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</si>
  <si>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</si>
  <si>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</si>
  <si>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</si>
  <si>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</si>
  <si>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</si>
  <si>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</si>
  <si>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</si>
  <si>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</si>
  <si>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</si>
  <si>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</si>
  <si>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</si>
  <si>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</si>
  <si>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</si>
  <si>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</si>
  <si>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</si>
  <si>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</si>
  <si>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</si>
  <si>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</si>
  <si>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</si>
  <si>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</si>
  <si>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</si>
  <si>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</si>
  <si>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</si>
  <si>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</si>
  <si>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</si>
  <si>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</si>
  <si>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</si>
  <si>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</si>
  <si>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</si>
  <si>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</si>
  <si>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</si>
  <si>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</si>
  <si>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</si>
  <si>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</si>
  <si>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</si>
  <si>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</si>
  <si>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</si>
  <si>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</si>
  <si>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</si>
  <si>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</si>
  <si>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</si>
  <si>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</si>
  <si>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</si>
  <si>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</si>
  <si>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</si>
  <si>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</si>
  <si>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</si>
  <si>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</si>
  <si>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</si>
  <si>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</si>
  <si>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</si>
  <si>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</si>
  <si>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</si>
  <si>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</si>
  <si>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</si>
  <si>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</si>
  <si>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</si>
  <si>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</si>
  <si>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</si>
  <si>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</si>
  <si>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</si>
  <si>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</si>
  <si>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</si>
  <si>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</si>
  <si>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</si>
  <si>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</si>
  <si>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</si>
  <si>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</si>
  <si>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</si>
  <si>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</si>
  <si>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</si>
  <si>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</si>
  <si>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</si>
  <si>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</si>
  <si>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</si>
  <si>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</si>
  <si>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</si>
  <si>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</si>
  <si>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</si>
  <si>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</si>
  <si>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</si>
  <si>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</si>
  <si>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</si>
  <si>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</si>
  <si>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</si>
  <si>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</si>
  <si>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</si>
  <si>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</si>
  <si>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</si>
  <si>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</si>
  <si>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</si>
  <si>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</si>
  <si>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</si>
  <si>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</si>
  <si>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</si>
  <si>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</si>
  <si>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</si>
  <si>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</si>
  <si>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</si>
  <si>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</si>
  <si>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</si>
  <si>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</si>
  <si>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</si>
  <si>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</si>
  <si>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</si>
  <si>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</si>
  <si>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</si>
  <si>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</si>
  <si>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</si>
  <si>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</si>
  <si>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</si>
  <si>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</si>
  <si>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</si>
  <si>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</si>
  <si>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</si>
  <si>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</si>
  <si>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</si>
  <si>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</si>
  <si>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</si>
  <si>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</si>
  <si>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</si>
  <si>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</si>
  <si>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</si>
  <si>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</si>
  <si>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</si>
  <si>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</si>
  <si>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</si>
  <si>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</si>
  <si>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</si>
  <si>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</si>
  <si>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</si>
  <si>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</si>
  <si>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</si>
  <si>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</si>
  <si>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</si>
  <si>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</si>
  <si>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</si>
  <si>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</si>
  <si>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</si>
  <si>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</si>
  <si>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</si>
  <si>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</si>
  <si>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</si>
  <si>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</si>
  <si>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</si>
  <si>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</si>
  <si>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</si>
  <si>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</si>
  <si>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</si>
  <si>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</si>
  <si>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</si>
  <si>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</si>
  <si>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</si>
  <si>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</si>
  <si>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</si>
  <si>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</si>
  <si>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</si>
  <si>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</si>
  <si>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</si>
  <si>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</si>
  <si>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</si>
  <si>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</si>
  <si>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</si>
  <si>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</si>
  <si>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</si>
  <si>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</si>
  <si>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</si>
  <si>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</si>
  <si>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</si>
  <si>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</si>
  <si>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</si>
  <si>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</si>
  <si>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</si>
  <si>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</si>
  <si>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</si>
  <si>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</si>
  <si>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</si>
  <si>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</si>
  <si>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</si>
  <si>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</si>
  <si>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</si>
  <si>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</si>
  <si>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</si>
  <si>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</si>
  <si>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</si>
  <si>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</si>
  <si>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</si>
  <si>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</si>
  <si>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</si>
  <si>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</si>
  <si>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</si>
  <si>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</si>
  <si>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</si>
  <si>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</si>
  <si>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</si>
  <si>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</si>
  <si>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</si>
  <si>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</si>
  <si>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</si>
  <si>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</si>
  <si>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</si>
  <si>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</si>
  <si>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</si>
  <si>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</si>
  <si>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</si>
  <si>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</si>
  <si>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</si>
  <si>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</si>
  <si>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</si>
  <si>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</si>
  <si>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</si>
  <si>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</si>
  <si>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</si>
  <si>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</si>
  <si>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</si>
  <si>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</si>
  <si>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</si>
  <si>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</si>
  <si>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</si>
  <si>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</si>
  <si>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</si>
  <si>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</si>
  <si>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</si>
  <si>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</si>
  <si>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</si>
  <si>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</si>
  <si>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</si>
  <si>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</si>
  <si>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</si>
  <si>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</si>
  <si>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</si>
  <si>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</si>
  <si>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</si>
  <si>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</si>
  <si>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</si>
  <si>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</si>
  <si>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</si>
  <si>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</si>
  <si>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</si>
  <si>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</si>
  <si>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</si>
  <si>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</si>
  <si>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</si>
  <si>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</si>
  <si>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</si>
  <si>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</si>
  <si>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</si>
  <si>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</si>
  <si>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</si>
  <si>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</si>
  <si>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</si>
  <si>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</si>
  <si>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</si>
  <si>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</si>
  <si>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</si>
  <si>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</si>
  <si>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</si>
  <si>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</si>
  <si>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</si>
  <si>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</si>
  <si>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</si>
  <si>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</si>
  <si>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</si>
  <si>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</si>
  <si>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</si>
  <si>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</si>
  <si>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</si>
  <si>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</si>
  <si>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</si>
  <si>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</si>
  <si>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</si>
  <si>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</si>
  <si>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</si>
  <si>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</si>
  <si>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</si>
  <si>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</si>
  <si>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</si>
  <si>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</si>
  <si>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</si>
  <si>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</si>
  <si>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</si>
  <si>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</si>
  <si>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</si>
  <si>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</si>
  <si>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</si>
  <si>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</si>
  <si>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</si>
  <si>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</si>
  <si>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</si>
  <si>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</si>
  <si>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</si>
  <si>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</si>
  <si>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</si>
  <si>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</si>
  <si>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</si>
  <si>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</si>
  <si>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</si>
  <si>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</si>
  <si>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</si>
  <si>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</si>
  <si>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</si>
  <si>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</si>
  <si>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</si>
  <si>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</si>
  <si>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</si>
  <si>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</si>
  <si>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</si>
  <si>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</si>
  <si>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</si>
  <si>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</si>
  <si>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</si>
  <si>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</si>
  <si>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</si>
  <si>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</si>
  <si>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</si>
  <si>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</si>
  <si>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</si>
  <si>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</si>
  <si>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</si>
  <si>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</si>
  <si>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</si>
  <si>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</si>
  <si>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</si>
  <si>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</si>
  <si>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</si>
  <si>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</si>
  <si>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</si>
  <si>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</si>
  <si>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</si>
  <si>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</si>
  <si>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</si>
  <si>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</si>
  <si>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</si>
  <si>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</si>
  <si>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</si>
  <si>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</si>
  <si>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</si>
  <si>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</si>
  <si>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</si>
  <si>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</si>
  <si>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</si>
  <si>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</si>
  <si>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</si>
  <si>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</si>
  <si>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</si>
  <si>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</si>
  <si>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</si>
  <si>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</si>
  <si>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</si>
  <si>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</si>
  <si>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</si>
  <si>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</si>
  <si>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</si>
  <si>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</si>
  <si>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</si>
  <si>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</si>
  <si>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</si>
  <si>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</si>
  <si>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</si>
  <si>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</si>
  <si>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</si>
  <si>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</si>
  <si>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</si>
  <si>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</si>
  <si>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</si>
  <si>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</si>
  <si>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</si>
  <si>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</si>
  <si>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</si>
  <si>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</si>
  <si>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</si>
  <si>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</si>
  <si>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</si>
  <si>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</si>
  <si>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</si>
  <si>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</si>
  <si>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</si>
  <si>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</si>
  <si>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</si>
  <si>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</si>
  <si>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</si>
  <si>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</si>
  <si>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</si>
  <si>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</si>
  <si>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</si>
  <si>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</si>
  <si>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</si>
  <si>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</si>
  <si>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</si>
  <si>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</si>
  <si>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</si>
  <si>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</si>
  <si>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</si>
  <si>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</si>
  <si>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</si>
  <si>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</si>
  <si>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</si>
  <si>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</si>
  <si>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</si>
  <si>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</si>
  <si>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</si>
  <si>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</si>
  <si>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</si>
  <si>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</si>
  <si>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</si>
  <si>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</si>
  <si>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</si>
  <si>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</si>
  <si>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</si>
  <si>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</si>
  <si>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</si>
  <si>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</si>
  <si>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</si>
  <si>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</si>
  <si>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</si>
  <si>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</si>
  <si>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</si>
  <si>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</si>
  <si>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</si>
  <si>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</si>
  <si>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</si>
  <si>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</si>
  <si>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</si>
  <si>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</si>
  <si>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</si>
  <si>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</si>
  <si>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</si>
  <si>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</si>
  <si>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</si>
  <si>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</si>
  <si>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</si>
  <si>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</si>
  <si>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</si>
  <si>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</si>
  <si>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</si>
  <si>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</si>
  <si>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</si>
  <si>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</si>
  <si>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</si>
  <si>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</si>
  <si>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</si>
  <si>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</si>
  <si>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</si>
  <si>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</si>
  <si>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</si>
  <si>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</si>
  <si>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</si>
  <si>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</si>
  <si>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</si>
  <si>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</si>
  <si>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</si>
  <si>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</si>
  <si>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</si>
  <si>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</si>
  <si>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</si>
  <si>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</si>
  <si>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</si>
  <si>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</si>
  <si>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</si>
  <si>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</si>
  <si>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</si>
  <si>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</si>
  <si>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</si>
  <si>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</si>
  <si>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</si>
  <si>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</si>
  <si>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</si>
  <si>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</si>
  <si>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</si>
  <si>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</si>
  <si>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</si>
  <si>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</si>
  <si>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</si>
  <si>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</si>
  <si>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</si>
  <si>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</si>
  <si>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</si>
  <si>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</si>
  <si>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</si>
  <si>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</si>
  <si>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</si>
  <si>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</si>
  <si>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</si>
  <si>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</si>
  <si>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</si>
  <si>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</si>
  <si>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</si>
  <si>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</si>
  <si>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</si>
  <si>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</si>
  <si>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</si>
  <si>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</si>
  <si>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</si>
  <si>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</si>
  <si>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</si>
  <si>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</si>
  <si>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</si>
  <si>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</si>
  <si>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</si>
  <si>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</si>
  <si>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</si>
  <si>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</si>
  <si>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</si>
  <si>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</si>
  <si>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</si>
  <si>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</si>
  <si>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</si>
  <si>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</si>
  <si>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</si>
  <si>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</si>
  <si>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</si>
  <si>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</si>
  <si>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</si>
  <si>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</si>
  <si>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</si>
  <si>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</si>
  <si>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</si>
  <si>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</si>
  <si>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</si>
  <si>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</si>
  <si>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</si>
  <si>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</si>
  <si>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</si>
  <si>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</si>
  <si>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</si>
  <si>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</si>
  <si>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</si>
  <si>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</si>
  <si>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</si>
  <si>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</si>
  <si>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</si>
  <si>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</si>
  <si>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</si>
  <si>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</si>
  <si>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</si>
  <si>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</si>
  <si>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</si>
  <si>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</si>
  <si>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</si>
  <si>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</si>
  <si>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</si>
  <si>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</si>
  <si>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</si>
  <si>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</si>
  <si>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</si>
  <si>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</si>
  <si>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</si>
  <si>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</si>
  <si>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</si>
  <si>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</si>
  <si>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</si>
  <si>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</si>
  <si>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</si>
  <si>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</si>
  <si>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</si>
  <si>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</si>
  <si>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</si>
  <si>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</si>
  <si>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</si>
  <si>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</si>
  <si>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</si>
  <si>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</si>
  <si>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</si>
  <si>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</si>
  <si>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</si>
  <si>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</si>
  <si>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</si>
  <si>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</si>
  <si>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</si>
  <si>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</si>
  <si>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</si>
  <si>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</si>
  <si>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</si>
  <si>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</si>
  <si>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</si>
  <si>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</si>
  <si>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</si>
  <si>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</si>
  <si>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</si>
  <si>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</si>
  <si>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</si>
  <si>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</si>
  <si>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</si>
  <si>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</si>
  <si>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</si>
  <si>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</si>
  <si>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</si>
  <si>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</si>
  <si>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</si>
  <si>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</si>
  <si>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</si>
  <si>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</si>
  <si>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</si>
  <si>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</si>
  <si>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</si>
  <si>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</si>
  <si>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</si>
  <si>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</si>
  <si>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</si>
  <si>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</si>
  <si>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</si>
  <si>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</si>
  <si>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</si>
  <si>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</si>
  <si>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</si>
  <si>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</si>
  <si>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</si>
  <si>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</si>
  <si>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</si>
  <si>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</si>
  <si>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</si>
  <si>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</si>
  <si>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</si>
  <si>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</si>
  <si>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</si>
  <si>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</si>
  <si>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</si>
  <si>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</si>
  <si>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</si>
  <si>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</si>
  <si>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</si>
  <si>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</si>
  <si>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</si>
  <si>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</si>
  <si>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</si>
  <si>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</si>
  <si>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</si>
  <si>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</si>
  <si>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</si>
  <si>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</si>
  <si>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</si>
  <si>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</si>
  <si>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</si>
  <si>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</si>
  <si>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</si>
  <si>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</si>
  <si>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</si>
  <si>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</si>
  <si>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</si>
  <si>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</si>
  <si>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</si>
  <si>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</si>
  <si>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</si>
  <si>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</si>
  <si>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</si>
  <si>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</si>
  <si>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</si>
  <si>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</si>
  <si>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</si>
  <si>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</si>
  <si>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</si>
  <si>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</si>
  <si>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</si>
  <si>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</si>
  <si>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</si>
  <si>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</si>
  <si>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</si>
  <si>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</si>
  <si>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</si>
  <si>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</si>
  <si>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</si>
  <si>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</si>
  <si>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</si>
  <si>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</si>
  <si>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</si>
  <si>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</si>
  <si>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</si>
  <si>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</si>
  <si>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</si>
  <si>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</si>
  <si>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</si>
  <si>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</si>
  <si>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</si>
  <si>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</si>
  <si>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</si>
  <si>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</si>
  <si>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</si>
  <si>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</si>
  <si>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</si>
  <si>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</si>
  <si>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</si>
  <si>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</si>
  <si>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</si>
  <si>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</si>
  <si>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</si>
  <si>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</si>
  <si>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</si>
  <si>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</si>
  <si>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</si>
  <si>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</si>
  <si>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</si>
  <si>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</si>
  <si>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</si>
  <si>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</si>
  <si>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</si>
  <si>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</si>
  <si>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</si>
  <si>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</si>
  <si>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</si>
  <si>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</si>
  <si>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</si>
  <si>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</si>
  <si>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</si>
  <si>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</si>
  <si>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</si>
  <si>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</si>
  <si>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</si>
  <si>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</si>
  <si>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</si>
  <si>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</si>
  <si>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</si>
  <si>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</si>
  <si>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</si>
  <si>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</si>
  <si>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</si>
  <si>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</si>
  <si>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</si>
  <si>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</si>
  <si>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</si>
  <si>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</si>
  <si>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</si>
  <si>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</si>
  <si>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</si>
  <si>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</si>
  <si>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</si>
  <si>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</si>
  <si>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</si>
  <si>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</si>
  <si>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</si>
  <si>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</si>
  <si>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</si>
  <si>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</si>
  <si>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</si>
  <si>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</si>
  <si>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</si>
  <si>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</si>
  <si>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</si>
  <si>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</si>
  <si>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</si>
  <si>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</si>
  <si>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</si>
  <si>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</si>
  <si>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</si>
  <si>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</si>
  <si>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</si>
  <si>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</si>
  <si>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</si>
  <si>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</si>
  <si>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</si>
  <si>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</si>
  <si>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</si>
  <si>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</si>
  <si>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</si>
  <si>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</si>
  <si>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</si>
  <si>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</si>
  <si>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</si>
  <si>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</si>
  <si>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</si>
  <si>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</si>
  <si>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</si>
  <si>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</si>
  <si>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</si>
  <si>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</si>
  <si>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</si>
  <si>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</si>
  <si>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</si>
  <si>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</si>
  <si>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</si>
  <si>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</si>
  <si>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</si>
  <si>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</si>
  <si>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</si>
  <si>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</si>
  <si>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</si>
  <si>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</si>
  <si>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</si>
  <si>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</si>
  <si>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</si>
  <si>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</si>
  <si>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</si>
  <si>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</si>
  <si>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</si>
  <si>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</si>
  <si>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</si>
  <si>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</si>
  <si>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</si>
  <si>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</si>
  <si>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</si>
  <si>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</si>
  <si>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</si>
  <si>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</si>
  <si>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</si>
  <si>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</si>
  <si>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</si>
  <si>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</si>
  <si>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</si>
  <si>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</si>
  <si>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</si>
  <si>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</si>
  <si>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</si>
  <si>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</si>
  <si>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</si>
  <si>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</si>
  <si>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</si>
  <si>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</si>
  <si>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</si>
  <si>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</si>
  <si>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</si>
  <si>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</si>
  <si>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</si>
  <si>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</si>
  <si>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</si>
  <si>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</si>
  <si>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</si>
  <si>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</si>
  <si>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</si>
  <si>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</si>
  <si>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</si>
  <si>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</si>
  <si>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</si>
  <si>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</si>
  <si>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</si>
  <si>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</si>
  <si>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</si>
  <si>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</si>
  <si>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</si>
  <si>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</si>
  <si>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</si>
  <si>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</si>
  <si>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</si>
  <si>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</si>
  <si>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</si>
  <si>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</si>
  <si>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</si>
  <si>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</si>
  <si>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</si>
  <si>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</si>
  <si>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</si>
  <si>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</si>
  <si>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</si>
  <si>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</si>
  <si>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</si>
  <si>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</si>
  <si>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</si>
  <si>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</si>
  <si>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</si>
  <si>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</si>
  <si>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</si>
  <si>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</si>
  <si>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</si>
  <si>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</si>
  <si>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</si>
  <si>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</si>
  <si>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</si>
  <si>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</si>
  <si>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</si>
  <si>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</si>
  <si>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</si>
  <si>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</si>
  <si>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</si>
  <si>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</si>
  <si>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</si>
  <si>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</si>
  <si>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</si>
  <si>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</si>
  <si>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</si>
  <si>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</si>
  <si>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</si>
  <si>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</si>
  <si>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</si>
  <si>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</si>
  <si>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</si>
  <si>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</si>
  <si>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</si>
  <si>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</si>
  <si>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</si>
  <si>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</si>
  <si>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</si>
  <si>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</si>
  <si>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</si>
  <si>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</si>
  <si>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</si>
  <si>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</si>
  <si>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</si>
  <si>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</si>
  <si>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</si>
  <si>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</si>
  <si>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</si>
  <si>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</si>
  <si>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</si>
  <si>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</si>
  <si>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</si>
  <si>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</si>
  <si>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</si>
  <si>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</si>
  <si>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</si>
  <si>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</si>
  <si>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</si>
  <si>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</si>
  <si>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</si>
  <si>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</si>
  <si>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</si>
  <si>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</si>
  <si>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</si>
  <si>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</si>
  <si>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</si>
  <si>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</si>
  <si>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</si>
  <si>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</si>
  <si>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</si>
  <si>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</si>
  <si>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</si>
  <si>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</si>
  <si>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</si>
  <si>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</si>
  <si>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</si>
  <si>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</si>
  <si>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</si>
  <si>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</si>
  <si>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</si>
  <si>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</si>
  <si>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</si>
  <si>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</si>
  <si>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</si>
  <si>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</si>
  <si>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</si>
  <si>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</si>
  <si>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</si>
  <si>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</si>
  <si>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</si>
  <si>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</si>
  <si>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</si>
  <si>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</si>
  <si>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</si>
  <si>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</si>
  <si>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</si>
  <si>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</si>
  <si>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</si>
  <si>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</si>
  <si>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</si>
  <si>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</si>
  <si>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</si>
  <si>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</si>
  <si>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</si>
  <si>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</si>
  <si>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</si>
  <si>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</si>
  <si>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</si>
  <si>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</si>
  <si>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</si>
  <si>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</si>
  <si>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</si>
  <si>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</si>
  <si>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</si>
  <si>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</si>
  <si>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</si>
  <si>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</si>
  <si>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</si>
  <si>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</si>
  <si>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</si>
  <si>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</si>
  <si>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</si>
  <si>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</si>
  <si>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</si>
  <si>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</si>
  <si>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</si>
  <si>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</si>
  <si>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</si>
  <si>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</si>
  <si>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</si>
  <si>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</si>
  <si>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</si>
  <si>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</si>
  <si>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</si>
  <si>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</si>
  <si>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</si>
  <si>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</si>
  <si>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</si>
  <si>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</si>
  <si>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</si>
  <si>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</si>
  <si>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</si>
  <si>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</si>
  <si>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</si>
  <si>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</si>
  <si>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</si>
  <si>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</si>
  <si>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</si>
  <si>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</si>
  <si>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</si>
  <si>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</si>
  <si>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</si>
  <si>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</si>
  <si>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</si>
  <si>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</si>
  <si>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</si>
  <si>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</si>
  <si>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</si>
  <si>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</si>
  <si>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</si>
  <si>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</si>
  <si>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</si>
  <si>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</si>
  <si>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</si>
  <si>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</si>
  <si>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</si>
  <si>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</si>
  <si>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</si>
  <si>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</si>
  <si>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</si>
  <si>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</si>
  <si>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</si>
  <si>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</si>
  <si>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</si>
  <si>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</si>
  <si>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</si>
  <si>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</si>
  <si>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</si>
  <si>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</si>
  <si>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</si>
  <si>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</si>
  <si>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</si>
  <si>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</si>
  <si>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</si>
  <si>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</si>
  <si>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</si>
  <si>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</si>
  <si>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</si>
  <si>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</si>
  <si>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</si>
  <si>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</si>
  <si>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</si>
  <si>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</si>
  <si>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</si>
  <si>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</si>
  <si>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</si>
  <si>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</si>
  <si>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</si>
  <si>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</si>
  <si>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</si>
  <si>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</si>
  <si>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</si>
  <si>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</si>
  <si>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</si>
  <si>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</si>
  <si>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</si>
  <si>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</si>
  <si>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</si>
  <si>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</si>
  <si>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</si>
  <si>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</si>
  <si>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</si>
  <si>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</si>
  <si>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</si>
  <si>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</si>
  <si>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</si>
  <si>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</si>
  <si>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</si>
  <si>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</si>
  <si>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</si>
  <si>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</si>
  <si>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</si>
  <si>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</si>
  <si>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</si>
  <si>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</si>
  <si>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</si>
  <si>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</si>
  <si>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</si>
  <si>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</si>
  <si>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</si>
  <si>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</si>
  <si>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</si>
  <si>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</si>
  <si>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</si>
  <si>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</si>
  <si>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</si>
  <si>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</si>
  <si>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</si>
  <si>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</si>
  <si>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</si>
  <si>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</si>
  <si>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</si>
  <si>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</si>
  <si>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</si>
  <si>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</si>
  <si>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</si>
  <si>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</si>
  <si>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</si>
  <si>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</si>
  <si>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</si>
  <si>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</si>
  <si>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</si>
  <si>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</si>
  <si>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</si>
  <si>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</si>
  <si>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</si>
  <si>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</si>
  <si>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</si>
  <si>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</si>
  <si>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</si>
  <si>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</si>
  <si>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</si>
  <si>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</si>
  <si>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</si>
  <si>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</si>
  <si>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</si>
  <si>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</si>
  <si>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</si>
  <si>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</si>
  <si>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</si>
  <si>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</si>
  <si>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</si>
  <si>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</si>
  <si>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</si>
  <si>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</si>
  <si>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</si>
  <si>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</si>
  <si>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</si>
  <si>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</si>
  <si>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</si>
  <si>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</si>
  <si>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</si>
  <si>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</si>
  <si>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</si>
  <si>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</si>
  <si>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</si>
  <si>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</si>
  <si>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</si>
  <si>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</si>
  <si>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</si>
  <si>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</si>
  <si>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</si>
  <si>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</si>
  <si>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</si>
  <si>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</si>
  <si>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</si>
  <si>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</si>
  <si>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</si>
  <si>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</si>
  <si>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</si>
  <si>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</si>
  <si>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</si>
  <si>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</si>
  <si>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</si>
  <si>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</si>
  <si>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</si>
  <si>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</si>
  <si>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</si>
  <si>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</si>
  <si>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</si>
  <si>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</si>
  <si>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</si>
  <si>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</si>
  <si>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</si>
  <si>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</si>
  <si>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</si>
  <si>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</si>
  <si>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</si>
  <si>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</si>
  <si>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</si>
  <si>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</si>
  <si>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</si>
  <si>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</si>
  <si>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</si>
  <si>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</si>
  <si>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</si>
  <si>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</si>
  <si>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</si>
  <si>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</si>
  <si>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</si>
  <si>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</si>
  <si>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</si>
  <si>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</si>
  <si>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</si>
  <si>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</si>
  <si>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</si>
  <si>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</si>
  <si>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</si>
  <si>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</si>
  <si>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</si>
  <si>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</si>
  <si>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</si>
  <si>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</si>
  <si>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</si>
  <si>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</si>
  <si>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</si>
  <si>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</si>
  <si>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</si>
  <si>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</si>
  <si>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</si>
  <si>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</si>
  <si>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</si>
  <si>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</si>
  <si>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</si>
  <si>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</si>
  <si>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</si>
  <si>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</si>
  <si>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</si>
  <si>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</si>
  <si>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</si>
  <si>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</si>
  <si>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</si>
  <si>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</si>
  <si>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</si>
  <si>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</si>
  <si>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</si>
  <si>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</si>
  <si>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</si>
  <si>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</si>
  <si>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</si>
  <si>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</si>
  <si>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</si>
  <si>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</si>
  <si>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</si>
  <si>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</si>
  <si>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</si>
  <si>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</si>
  <si>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</si>
  <si>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</si>
  <si>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</si>
  <si>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</si>
  <si>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</si>
  <si>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</si>
  <si>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</si>
  <si>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</si>
  <si>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</si>
  <si>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</si>
  <si>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</si>
  <si>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</si>
  <si>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</si>
  <si>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</si>
  <si>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</si>
  <si>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</si>
  <si>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</si>
  <si>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</si>
  <si>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</si>
  <si>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</si>
  <si>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</si>
  <si>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</si>
  <si>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</si>
  <si>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</si>
  <si>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</si>
  <si>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</si>
  <si>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</si>
  <si>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</si>
  <si>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</si>
  <si>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</si>
  <si>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</si>
  <si>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</si>
  <si>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</si>
  <si>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</si>
  <si>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</si>
  <si>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</si>
  <si>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</si>
  <si>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</si>
  <si>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</si>
  <si>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</si>
  <si>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</si>
  <si>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</si>
  <si>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</si>
  <si>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</si>
  <si>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</si>
  <si>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</si>
  <si>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</si>
  <si>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</si>
  <si>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</si>
  <si>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</si>
  <si>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</si>
  <si>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</si>
  <si>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</si>
  <si>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</si>
  <si>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</si>
  <si>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</si>
  <si>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</si>
  <si>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</si>
  <si>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</si>
  <si>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</si>
  <si>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</si>
  <si>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</si>
  <si>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</si>
  <si>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</si>
  <si>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</si>
  <si>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</si>
  <si>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</si>
  <si>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</si>
  <si>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</si>
  <si>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</si>
  <si>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</si>
  <si>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</si>
  <si>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</si>
  <si>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</si>
  <si>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</si>
  <si>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</si>
  <si>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</si>
  <si>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</si>
  <si>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</si>
  <si>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</si>
  <si>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</si>
  <si>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</si>
  <si>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</si>
  <si>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</si>
  <si>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</si>
  <si>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</si>
  <si>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</si>
  <si>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</si>
  <si>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</si>
  <si>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</si>
  <si>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</si>
  <si>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</si>
  <si>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</si>
  <si>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</si>
  <si>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</si>
  <si>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</si>
  <si>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</si>
  <si>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</si>
  <si>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</si>
  <si>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</si>
  <si>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</si>
  <si>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</si>
  <si>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</si>
  <si>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</si>
  <si>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</si>
  <si>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</si>
  <si>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</si>
  <si>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</si>
  <si>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</si>
  <si>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</si>
  <si>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</si>
  <si>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</si>
  <si>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</si>
  <si>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</si>
  <si>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</si>
  <si>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</si>
  <si>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</si>
  <si>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</si>
  <si>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</si>
  <si>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</si>
  <si>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</si>
  <si>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</si>
  <si>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</si>
  <si>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</si>
  <si>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</si>
  <si>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</si>
  <si>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</si>
  <si>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</si>
  <si>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</si>
  <si>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</si>
  <si>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</si>
  <si>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</si>
  <si>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</si>
  <si>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</si>
  <si>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</si>
  <si>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</si>
  <si>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</si>
  <si>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</si>
  <si>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</si>
  <si>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</si>
  <si>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</si>
  <si>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</si>
  <si>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</si>
  <si>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</si>
  <si>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</si>
  <si>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</si>
  <si>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</si>
  <si>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</si>
  <si>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</si>
  <si>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</si>
  <si>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</si>
  <si>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</si>
  <si>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</si>
  <si>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</si>
  <si>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</si>
  <si>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</si>
  <si>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</si>
  <si>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</si>
  <si>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</si>
  <si>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</si>
  <si>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</si>
  <si>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</si>
  <si>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</si>
  <si>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</si>
  <si>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</si>
  <si>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</si>
  <si>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</si>
  <si>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</si>
  <si>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</si>
  <si>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</si>
  <si>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</si>
  <si>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</si>
  <si>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</si>
  <si>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</si>
  <si>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</si>
  <si>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</si>
  <si>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</si>
  <si>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</si>
  <si>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</si>
  <si>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</si>
  <si>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</si>
  <si>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</si>
  <si>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</si>
  <si>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</si>
  <si>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</si>
  <si>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</si>
  <si>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</si>
  <si>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</si>
  <si>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</si>
  <si>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</si>
  <si>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</si>
  <si>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</si>
  <si>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</si>
  <si>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</si>
  <si>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</si>
  <si>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</si>
  <si>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</si>
  <si>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</si>
  <si>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</si>
  <si>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</si>
  <si>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</si>
  <si>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</si>
  <si>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</si>
  <si>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</si>
  <si>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</si>
  <si>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</si>
  <si>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</si>
  <si>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</si>
  <si>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</si>
  <si>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</si>
  <si>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</si>
  <si>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</si>
  <si>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</si>
  <si>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</si>
  <si>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</si>
  <si>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</si>
  <si>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</si>
  <si>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</si>
  <si>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</si>
  <si>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</si>
  <si>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</si>
  <si>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</si>
  <si>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</si>
  <si>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</si>
  <si>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</si>
  <si>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</si>
  <si>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</si>
  <si>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</si>
  <si>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</si>
  <si>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</si>
  <si>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</si>
  <si>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</si>
  <si>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</si>
  <si>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</si>
  <si>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</si>
  <si>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</si>
  <si>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</si>
  <si>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</si>
  <si>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</si>
  <si>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</si>
  <si>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</si>
  <si>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</si>
  <si>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</si>
  <si>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</si>
  <si>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</si>
  <si>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</si>
  <si>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</si>
  <si>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</si>
  <si>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</si>
  <si>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</si>
  <si>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</si>
  <si>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</si>
  <si>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</si>
  <si>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</si>
  <si>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</si>
  <si>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</si>
  <si>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</si>
  <si>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</si>
  <si>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</si>
  <si>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</si>
  <si>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</si>
  <si>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</si>
  <si>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</si>
  <si>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</si>
  <si>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</si>
  <si>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</si>
  <si>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</si>
  <si>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</si>
  <si>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</si>
  <si>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</si>
  <si>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</si>
  <si>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</si>
  <si>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</si>
  <si>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</si>
  <si>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</si>
  <si>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</si>
  <si>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</si>
  <si>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</si>
  <si>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</si>
  <si>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</si>
  <si>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</si>
  <si>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</si>
  <si>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</si>
  <si>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</si>
  <si>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</si>
  <si>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</si>
  <si>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</si>
  <si>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</si>
  <si>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</si>
  <si>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</si>
  <si>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</si>
  <si>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</si>
  <si>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</si>
  <si>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</si>
  <si>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</si>
  <si>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</si>
  <si>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</si>
  <si>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</si>
  <si>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</si>
  <si>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</si>
  <si>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</si>
  <si>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</si>
  <si>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</si>
  <si>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</si>
  <si>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</si>
  <si>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</si>
  <si>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</si>
  <si>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</si>
  <si>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</si>
  <si>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</si>
  <si>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</si>
  <si>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</si>
  <si>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</si>
  <si>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</si>
  <si>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</si>
  <si>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</si>
  <si>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</si>
  <si>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</si>
  <si>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</si>
  <si>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</si>
  <si>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</si>
  <si>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</si>
  <si>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</si>
  <si>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</si>
  <si>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</si>
  <si>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</si>
  <si>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</si>
  <si>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</si>
  <si>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</si>
  <si>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</si>
  <si>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</si>
  <si>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</si>
  <si>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</si>
  <si>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</si>
  <si>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</si>
  <si>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</si>
  <si>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</si>
  <si>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</si>
  <si>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</si>
  <si>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</si>
  <si>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</si>
  <si>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</si>
  <si>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</si>
  <si>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</si>
  <si>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</si>
  <si>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</si>
  <si>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</si>
  <si>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</si>
  <si>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</si>
  <si>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</si>
  <si>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</si>
  <si>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</si>
  <si>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</si>
  <si>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</si>
  <si>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</si>
  <si>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</si>
  <si>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</si>
  <si>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</si>
  <si>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</si>
  <si>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</si>
  <si>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</si>
  <si>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</si>
  <si>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</si>
  <si>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</si>
  <si>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</si>
  <si>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</si>
  <si>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</si>
  <si>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</si>
  <si>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</si>
  <si>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</si>
  <si>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</si>
  <si>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</si>
  <si>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</si>
  <si>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</si>
  <si>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</si>
  <si>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</si>
  <si>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</si>
  <si>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</si>
  <si>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</si>
  <si>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</si>
  <si>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</si>
  <si>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</si>
  <si>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</si>
  <si>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</si>
  <si>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</si>
  <si>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</si>
  <si>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</si>
  <si>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</si>
  <si>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</si>
  <si>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</si>
  <si>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</si>
  <si>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</si>
  <si>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</si>
  <si>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</si>
  <si>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</si>
  <si>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</si>
  <si>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</si>
  <si>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</si>
  <si>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</si>
  <si>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</si>
  <si>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</si>
  <si>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</si>
  <si>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</si>
  <si>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</si>
  <si>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</si>
  <si>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</si>
  <si>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</si>
  <si>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</si>
  <si>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</si>
  <si>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</si>
  <si>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</si>
  <si>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</si>
  <si>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</si>
  <si>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</si>
  <si>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</si>
  <si>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</si>
  <si>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</si>
  <si>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</si>
  <si>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</si>
  <si>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</si>
  <si>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</si>
  <si>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</si>
  <si>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</si>
  <si>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</si>
  <si>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</si>
  <si>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</si>
  <si>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</si>
  <si>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</si>
  <si>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</si>
  <si>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</si>
  <si>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</si>
  <si>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</si>
  <si>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</si>
  <si>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</si>
  <si>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</si>
  <si>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</si>
  <si>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</si>
  <si>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</si>
  <si>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</si>
  <si>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</si>
  <si>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</si>
  <si>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</si>
  <si>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</si>
  <si>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</si>
  <si>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</si>
  <si>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</si>
  <si>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</si>
  <si>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</si>
  <si>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</si>
  <si>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</si>
  <si>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</si>
  <si>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</si>
  <si>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</si>
  <si>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</si>
  <si>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</si>
  <si>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</si>
  <si>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</si>
  <si>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</si>
  <si>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</si>
  <si>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</si>
  <si>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</si>
  <si>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</si>
  <si>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</si>
  <si>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</si>
  <si>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</si>
  <si>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</si>
  <si>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</si>
  <si>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</si>
  <si>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</si>
  <si>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</si>
  <si>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</si>
  <si>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</si>
  <si>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</si>
  <si>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</si>
  <si>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</si>
  <si>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</si>
  <si>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</si>
  <si>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</si>
  <si>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</si>
  <si>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</si>
  <si>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</si>
  <si>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</si>
  <si>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</si>
  <si>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</si>
  <si>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</si>
  <si>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</si>
  <si>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</si>
  <si>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</si>
  <si>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</si>
  <si>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</si>
  <si>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</si>
  <si>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</si>
  <si>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</si>
  <si>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</si>
  <si>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</si>
  <si>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</si>
  <si>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</si>
  <si>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</si>
  <si>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</si>
  <si>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</si>
  <si>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</si>
  <si>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</si>
  <si>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</si>
  <si>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</si>
  <si>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</si>
  <si>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</si>
  <si>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</si>
  <si>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</si>
  <si>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</si>
  <si>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</si>
  <si>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</si>
  <si>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</si>
  <si>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</si>
  <si>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</si>
  <si>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</si>
  <si>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</si>
  <si>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</si>
  <si>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</si>
  <si>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</si>
  <si>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</si>
  <si>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</si>
  <si>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</si>
  <si>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</si>
  <si>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</si>
  <si>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</si>
  <si>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</si>
  <si>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</si>
  <si>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</si>
  <si>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</si>
  <si>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</si>
  <si>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</si>
  <si>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</si>
  <si>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</si>
  <si>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</si>
  <si>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</si>
  <si>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</si>
  <si>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</si>
  <si>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</si>
  <si>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</si>
  <si>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</si>
  <si>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</si>
  <si>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</si>
  <si>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</si>
  <si>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</si>
  <si>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</si>
  <si>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</si>
  <si>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</si>
  <si>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</si>
  <si>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</si>
  <si>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</si>
  <si>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</si>
  <si>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</si>
  <si>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</si>
  <si>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</si>
  <si>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</si>
  <si>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</si>
  <si>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</si>
  <si>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</si>
  <si>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</si>
  <si>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</si>
  <si>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</si>
  <si>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</si>
  <si>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</si>
  <si>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</si>
  <si>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</si>
  <si>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</si>
  <si>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</si>
  <si>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</si>
  <si>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</si>
  <si>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</si>
  <si>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</si>
  <si>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</si>
  <si>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</si>
  <si>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</si>
  <si>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</si>
  <si>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</si>
  <si>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</si>
  <si>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</si>
  <si>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</si>
  <si>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</si>
  <si>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</si>
  <si>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</si>
  <si>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</si>
  <si>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</si>
  <si>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</si>
  <si>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</si>
  <si>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</si>
  <si>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</si>
  <si>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</si>
  <si>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</si>
  <si>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</si>
  <si>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</si>
  <si>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</si>
  <si>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</si>
  <si>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</si>
  <si>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</si>
  <si>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</si>
  <si>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</si>
  <si>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</si>
  <si>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</si>
  <si>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</si>
  <si>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</si>
  <si>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</si>
  <si>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</si>
  <si>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</si>
  <si>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</si>
  <si>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</si>
  <si>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</si>
  <si>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</si>
  <si>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</si>
  <si>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</si>
  <si>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</si>
  <si>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</si>
  <si>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</si>
  <si>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</si>
  <si>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</si>
  <si>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</si>
  <si>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</si>
  <si>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</si>
  <si>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</si>
  <si>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</si>
  <si>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</si>
  <si>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</si>
  <si>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</si>
  <si>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</si>
  <si>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</si>
  <si>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</si>
  <si>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</si>
  <si>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</si>
  <si>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</si>
  <si>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</si>
  <si>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</si>
  <si>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</si>
  <si>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</si>
  <si>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</si>
  <si>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</si>
  <si>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</si>
  <si>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</si>
  <si>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</si>
  <si>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</si>
  <si>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</si>
  <si>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</si>
  <si>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</si>
  <si>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</si>
  <si>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</si>
  <si>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</si>
  <si>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</si>
  <si>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</si>
  <si>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</si>
  <si>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</si>
  <si>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</si>
  <si>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</si>
  <si>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</si>
  <si>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</si>
  <si>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</si>
  <si>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</si>
  <si>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</si>
  <si>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</si>
  <si>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</si>
  <si>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</si>
  <si>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</si>
  <si>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</si>
  <si>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</si>
  <si>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</si>
  <si>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</si>
  <si>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</si>
  <si>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</si>
  <si>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</si>
  <si>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</si>
  <si>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</si>
  <si>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</si>
  <si>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</si>
  <si>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</si>
  <si>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</si>
  <si>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</si>
  <si>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</si>
  <si>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</si>
  <si>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</si>
  <si>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</si>
  <si>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</si>
  <si>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</si>
  <si>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</si>
  <si>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</si>
  <si>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</si>
  <si>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</si>
  <si>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</si>
  <si>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</si>
  <si>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</si>
  <si>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</si>
  <si>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</si>
  <si>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</si>
  <si>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</si>
  <si>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</si>
  <si>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</si>
  <si>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</si>
  <si>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</si>
  <si>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</si>
  <si>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</si>
  <si>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</si>
  <si>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</si>
  <si>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</si>
  <si>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</si>
  <si>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</si>
  <si>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</si>
  <si>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</si>
  <si>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</si>
  <si>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</si>
  <si>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</si>
  <si>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</si>
  <si>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</si>
  <si>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</si>
  <si>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</si>
  <si>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</si>
  <si>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</si>
  <si>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</si>
  <si>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</si>
  <si>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</si>
  <si>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</si>
  <si>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</si>
  <si>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</si>
  <si>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</si>
  <si>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</si>
  <si>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</si>
  <si>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</si>
  <si>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</si>
  <si>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</si>
  <si>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</si>
  <si>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</si>
  <si>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</si>
  <si>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</si>
  <si>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</si>
  <si>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</si>
  <si>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</si>
  <si>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</si>
  <si>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</si>
  <si>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</si>
  <si>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</si>
  <si>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</si>
  <si>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</si>
  <si>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</si>
  <si>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</si>
  <si>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</si>
  <si>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</si>
  <si>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</si>
  <si>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</si>
  <si>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</si>
  <si>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</si>
  <si>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</si>
  <si>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</si>
  <si>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</si>
  <si>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</si>
  <si>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</si>
  <si>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</si>
  <si>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</si>
  <si>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</si>
  <si>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</si>
  <si>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</si>
  <si>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</si>
  <si>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</si>
  <si>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</si>
  <si>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</si>
  <si>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</si>
  <si>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</si>
  <si>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</si>
  <si>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</si>
  <si>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</si>
  <si>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</si>
  <si>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</si>
  <si>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</si>
  <si>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</si>
  <si>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</si>
  <si>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</si>
  <si>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</si>
  <si>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</si>
  <si>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</si>
  <si>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</si>
  <si>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</si>
  <si>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</si>
  <si>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</si>
  <si>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</si>
  <si>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</si>
  <si>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</si>
  <si>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</si>
  <si>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</si>
  <si>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</si>
  <si>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</si>
  <si>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</si>
  <si>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</si>
  <si>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</si>
  <si>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</si>
  <si>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</si>
  <si>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</si>
  <si>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</si>
  <si>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</si>
  <si>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</si>
  <si>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</si>
  <si>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</si>
  <si>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</si>
  <si>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</si>
  <si>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</si>
  <si>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</si>
  <si>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</si>
  <si>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</si>
  <si>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</si>
  <si>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</si>
  <si>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</si>
  <si>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</si>
  <si>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</si>
  <si>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</si>
  <si>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</si>
  <si>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</si>
  <si>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</si>
  <si>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</si>
  <si>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</si>
  <si>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</si>
  <si>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</si>
  <si>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</si>
  <si>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</si>
  <si>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</si>
  <si>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</si>
  <si>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</si>
  <si>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</si>
  <si>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</si>
  <si>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</si>
  <si>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</si>
  <si>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</si>
  <si>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</si>
  <si>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</si>
  <si>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</si>
  <si>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</si>
  <si>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</si>
  <si>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</si>
  <si>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</si>
  <si>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</si>
  <si>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</si>
  <si>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</si>
  <si>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</si>
  <si>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</si>
  <si>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</si>
  <si>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</si>
  <si>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</si>
  <si>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</si>
  <si>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</si>
  <si>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</si>
  <si>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</si>
  <si>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</si>
  <si>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</si>
  <si>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</si>
  <si>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</si>
  <si>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</si>
  <si>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</si>
  <si>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</si>
  <si>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</si>
  <si>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</si>
  <si>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</si>
  <si>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</si>
  <si>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</si>
  <si>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</si>
  <si>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</si>
  <si>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</si>
  <si>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</si>
  <si>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</si>
  <si>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</si>
  <si>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</si>
  <si>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</si>
  <si>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</si>
  <si>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</si>
  <si>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</si>
  <si>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</si>
  <si>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</si>
  <si>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</si>
  <si>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</si>
  <si>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</si>
  <si>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</si>
  <si>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</si>
  <si>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</si>
  <si>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</si>
  <si>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</si>
  <si>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</si>
  <si>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</si>
  <si>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</si>
  <si>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</si>
  <si>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</si>
  <si>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</si>
  <si>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</si>
  <si>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</si>
  <si>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</si>
  <si>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</si>
  <si>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</si>
  <si>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</si>
  <si>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</si>
  <si>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</si>
  <si>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</si>
  <si>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</si>
  <si>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</si>
  <si>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</si>
  <si>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</si>
  <si>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</si>
  <si>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</si>
  <si>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</si>
  <si>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</si>
  <si>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</si>
  <si>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</si>
  <si>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</si>
  <si>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</si>
  <si>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</si>
  <si>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</si>
  <si>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</si>
  <si>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</si>
  <si>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</si>
  <si>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</si>
  <si>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</si>
  <si>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</si>
  <si>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</si>
  <si>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</si>
  <si>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</si>
  <si>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</si>
  <si>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</si>
  <si>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</si>
  <si>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</si>
  <si>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</si>
  <si>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</si>
  <si>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</si>
  <si>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</si>
  <si>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</si>
  <si>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</si>
  <si>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</si>
  <si>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</si>
  <si>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</si>
  <si>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</si>
  <si>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</si>
  <si>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</si>
  <si>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</si>
  <si>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</si>
  <si>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</si>
  <si>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</si>
  <si>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</si>
  <si>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</si>
  <si>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</si>
  <si>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</si>
  <si>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</si>
  <si>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</si>
  <si>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</si>
  <si>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</si>
  <si>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</si>
  <si>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</si>
  <si>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</si>
  <si>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</si>
  <si>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</si>
  <si>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</si>
  <si>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</si>
  <si>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</si>
  <si>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</si>
  <si>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</si>
  <si>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</si>
  <si>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</si>
  <si>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</si>
  <si>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</si>
  <si>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</si>
  <si>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</si>
  <si>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</si>
  <si>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</si>
  <si>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</si>
  <si>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</si>
  <si>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</si>
  <si>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</si>
  <si>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</si>
  <si>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</si>
  <si>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</si>
  <si>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</si>
  <si>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</si>
  <si>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</si>
  <si>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</si>
  <si>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</si>
  <si>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</si>
  <si>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</si>
  <si>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</si>
  <si>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</si>
  <si>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</si>
  <si>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</si>
  <si>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</si>
  <si>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</si>
  <si>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</si>
  <si>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</si>
  <si>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</si>
  <si>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</si>
  <si>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</si>
  <si>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</si>
  <si>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</si>
  <si>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</si>
  <si>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</si>
  <si>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</si>
  <si>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</si>
  <si>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</si>
  <si>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</si>
  <si>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</si>
  <si>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</si>
  <si>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</si>
  <si>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</si>
  <si>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</si>
  <si>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</si>
  <si>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</si>
  <si>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</si>
  <si>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</si>
  <si>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</si>
  <si>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</si>
  <si>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</si>
  <si>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</si>
  <si>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</si>
  <si>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</si>
  <si>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</si>
  <si>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</si>
  <si>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</si>
  <si>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</si>
  <si>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</si>
  <si>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</si>
  <si>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</si>
  <si>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</si>
  <si>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</si>
  <si>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</si>
  <si>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</si>
  <si>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</si>
  <si>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</si>
  <si>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</si>
  <si>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</si>
  <si>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</si>
  <si>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</si>
  <si>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</si>
  <si>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</si>
  <si>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</si>
  <si>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</si>
  <si>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</si>
  <si>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</si>
  <si>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</si>
  <si>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</si>
  <si>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</si>
  <si>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</si>
  <si>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</si>
  <si>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</si>
  <si>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</si>
  <si>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</si>
  <si>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</si>
  <si>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</si>
  <si>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</si>
  <si>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</si>
  <si>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</si>
  <si>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</si>
  <si>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</si>
  <si>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</si>
  <si>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</si>
  <si>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</si>
  <si>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</si>
  <si>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</si>
  <si>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</si>
  <si>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</si>
  <si>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</si>
  <si>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</si>
  <si>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</si>
  <si>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</si>
  <si>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</si>
  <si>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</si>
  <si>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</si>
  <si>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</si>
  <si>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</si>
  <si>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</si>
  <si>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</si>
  <si>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</si>
  <si>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</si>
  <si>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</si>
  <si>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</si>
  <si>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</si>
  <si>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</si>
  <si>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</si>
  <si>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</si>
  <si>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</si>
  <si>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</si>
  <si>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</si>
  <si>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</si>
  <si>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</si>
  <si>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</si>
  <si>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</si>
  <si>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</si>
  <si>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</si>
  <si>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</si>
  <si>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</si>
  <si>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</si>
  <si>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</si>
  <si>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</si>
  <si>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</si>
  <si>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</si>
  <si>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</si>
  <si>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</si>
  <si>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</si>
  <si>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</si>
  <si>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</si>
  <si>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</si>
  <si>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</si>
  <si>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</si>
  <si>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</si>
  <si>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</si>
  <si>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</si>
  <si>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</si>
  <si>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</si>
  <si>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</si>
  <si>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</si>
  <si>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</si>
  <si>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</si>
  <si>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</si>
  <si>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</si>
  <si>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</si>
  <si>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</si>
  <si>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</si>
  <si>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</si>
  <si>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</si>
  <si>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</si>
  <si>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</si>
  <si>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</si>
  <si>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</si>
  <si>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</si>
  <si>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</si>
  <si>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</si>
  <si>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</si>
  <si>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</si>
  <si>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</si>
  <si>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</si>
  <si>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</si>
  <si>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</si>
  <si>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</si>
  <si>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</si>
  <si>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</si>
  <si>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</si>
  <si>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</si>
  <si>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</si>
  <si>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</si>
  <si>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</si>
  <si>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</si>
  <si>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</si>
  <si>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</si>
  <si>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</si>
  <si>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</si>
  <si>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</si>
  <si>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</si>
  <si>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</si>
  <si>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</si>
  <si>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</si>
  <si>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</si>
  <si>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</si>
  <si>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</si>
  <si>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</si>
  <si>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</si>
  <si>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</si>
  <si>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</si>
  <si>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</si>
  <si>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</si>
  <si>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</si>
  <si>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</si>
  <si>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</si>
  <si>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</si>
  <si>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</si>
  <si>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</si>
  <si>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</si>
  <si>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</si>
  <si>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</si>
  <si>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</si>
  <si>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</si>
  <si>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</si>
  <si>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</si>
  <si>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</si>
  <si>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</si>
  <si>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</si>
  <si>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</si>
  <si>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</si>
  <si>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</si>
  <si>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</si>
  <si>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</si>
  <si>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</si>
  <si>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</si>
  <si>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</si>
  <si>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</si>
  <si>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</si>
  <si>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</si>
  <si>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</si>
  <si>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</si>
  <si>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</si>
  <si>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</si>
  <si>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</si>
  <si>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</si>
  <si>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</si>
  <si>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</si>
  <si>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</si>
  <si>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</si>
  <si>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</si>
  <si>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</si>
  <si>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</si>
  <si>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</si>
  <si>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</si>
  <si>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</si>
  <si>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</si>
  <si>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</si>
  <si>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</si>
  <si>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</si>
  <si>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</si>
  <si>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</si>
  <si>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</si>
  <si>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</si>
  <si>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</si>
  <si>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</si>
  <si>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</si>
  <si>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</si>
  <si>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</si>
  <si>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</si>
  <si>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</si>
  <si>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</si>
  <si>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</si>
  <si>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</si>
  <si>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</si>
  <si>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</si>
  <si>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</si>
  <si>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</si>
  <si>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</si>
  <si>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</si>
  <si>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</si>
  <si>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</si>
  <si>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</si>
  <si>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</si>
  <si>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</si>
  <si>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</si>
  <si>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</si>
  <si>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</si>
  <si>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</si>
  <si>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</si>
  <si>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</si>
  <si>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</si>
  <si>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</si>
  <si>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</si>
  <si>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</si>
  <si>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</si>
  <si>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</si>
  <si>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</si>
  <si>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</si>
  <si>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</si>
  <si>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</si>
  <si>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</si>
  <si>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</si>
  <si>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</si>
  <si>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</si>
  <si>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</si>
  <si>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</si>
  <si>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</si>
  <si>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</si>
  <si>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</si>
  <si>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</si>
  <si>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</si>
  <si>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</si>
  <si>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</si>
  <si>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</si>
  <si>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</si>
  <si>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</si>
  <si>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</si>
  <si>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</si>
  <si>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</si>
  <si>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</si>
  <si>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</si>
  <si>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</si>
  <si>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</si>
  <si>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</si>
  <si>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</si>
  <si>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</si>
  <si>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</si>
  <si>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</si>
  <si>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</si>
  <si>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</si>
  <si>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</si>
  <si>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</si>
  <si>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</si>
  <si>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</si>
  <si>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</si>
  <si>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</si>
  <si>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</si>
  <si>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</si>
  <si>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</si>
  <si>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</si>
  <si>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</si>
  <si>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</si>
  <si>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</si>
  <si>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</si>
  <si>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</si>
  <si>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</si>
  <si>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</si>
  <si>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</si>
  <si>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</si>
  <si>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</si>
  <si>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</si>
  <si>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</si>
  <si>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</si>
  <si>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</si>
  <si>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</si>
  <si>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</si>
  <si>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</si>
  <si>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</si>
  <si>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</si>
  <si>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</si>
  <si>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</si>
  <si>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</si>
  <si>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</si>
  <si>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</si>
  <si>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</si>
  <si>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</si>
  <si>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</si>
  <si>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</si>
  <si>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</si>
  <si>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</si>
  <si>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</si>
  <si>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</si>
  <si>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</si>
  <si>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</si>
  <si>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</si>
  <si>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</si>
  <si>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</si>
  <si>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</si>
  <si>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</si>
  <si>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</si>
  <si>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</si>
  <si>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</si>
  <si>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</si>
  <si>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</si>
  <si>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</si>
  <si>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</si>
  <si>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</si>
  <si>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</si>
  <si>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</si>
  <si>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</si>
  <si>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</si>
  <si>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</si>
  <si>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</si>
  <si>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</si>
  <si>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</si>
  <si>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</si>
  <si>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</si>
  <si>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</si>
  <si>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</si>
  <si>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</si>
  <si>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</si>
  <si>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</si>
  <si>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</si>
  <si>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</si>
  <si>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</si>
  <si>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</si>
  <si>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</si>
  <si>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</si>
  <si>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</si>
  <si>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</si>
  <si>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</si>
  <si>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</si>
  <si>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</si>
  <si>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</si>
  <si>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</si>
  <si>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</si>
  <si>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</si>
  <si>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</si>
  <si>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</si>
  <si>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</si>
  <si>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</si>
  <si>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</si>
  <si>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</si>
  <si>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</si>
  <si>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</si>
  <si>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</si>
  <si>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</si>
  <si>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</si>
  <si>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</si>
  <si>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</si>
  <si>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</si>
  <si>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</si>
  <si>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</si>
  <si>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</si>
  <si>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</si>
  <si>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</si>
  <si>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</si>
  <si>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</si>
  <si>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</si>
  <si>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</si>
  <si>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</si>
  <si>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</si>
  <si>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</si>
  <si>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</si>
  <si>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</si>
  <si>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</si>
  <si>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</si>
  <si>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</si>
  <si>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</si>
  <si>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</si>
  <si>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</si>
  <si>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</si>
  <si>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</si>
  <si>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</si>
  <si>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</si>
  <si>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</si>
  <si>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</si>
  <si>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</si>
  <si>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</si>
  <si>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</si>
  <si>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</si>
  <si>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</si>
  <si>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</si>
  <si>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</si>
  <si>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</si>
  <si>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</si>
  <si>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</si>
  <si>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</si>
  <si>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</si>
  <si>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</si>
  <si>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</si>
  <si>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</si>
  <si>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</si>
  <si>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</si>
  <si>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</si>
  <si>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</si>
  <si>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</si>
  <si>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</si>
  <si>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</si>
  <si>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</si>
  <si>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</si>
  <si>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</si>
  <si>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</si>
  <si>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</si>
  <si>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</si>
  <si>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</si>
  <si>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</si>
  <si>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</si>
  <si>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</si>
  <si>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</si>
  <si>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</si>
  <si>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</si>
  <si>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</si>
  <si>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</si>
  <si>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</si>
  <si>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</si>
  <si>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</si>
  <si>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</si>
  <si>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</si>
  <si>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</si>
  <si>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</si>
  <si>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</si>
  <si>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</si>
  <si>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</si>
  <si>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</si>
  <si>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</si>
  <si>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</si>
  <si>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</si>
  <si>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</si>
  <si>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</si>
  <si>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</si>
  <si>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</si>
  <si>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</si>
  <si>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</si>
  <si>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</si>
  <si>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</si>
  <si>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</si>
  <si>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</si>
  <si>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</si>
  <si>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</si>
  <si>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</si>
  <si>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</si>
  <si>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</si>
  <si>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</si>
  <si>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</si>
  <si>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</si>
  <si>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</si>
  <si>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</si>
  <si>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</si>
  <si>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</si>
  <si>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</si>
  <si>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</si>
  <si>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</si>
  <si>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</si>
  <si>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</si>
  <si>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</si>
  <si>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</si>
  <si>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</si>
  <si>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</si>
  <si>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</si>
  <si>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</si>
  <si>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</si>
  <si>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</si>
  <si>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</si>
  <si>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</si>
  <si>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</si>
  <si>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</si>
  <si>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</si>
  <si>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</si>
  <si>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</si>
  <si>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</si>
  <si>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</si>
  <si>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</si>
  <si>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</si>
  <si>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</si>
  <si>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</si>
  <si>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</si>
  <si>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</si>
  <si>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</si>
  <si>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</si>
  <si>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</si>
  <si>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</si>
  <si>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</si>
  <si>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</si>
  <si>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</si>
  <si>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</si>
  <si>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</si>
  <si>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</si>
  <si>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</si>
  <si>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</si>
  <si>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</si>
  <si>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</si>
  <si>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</si>
  <si>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</si>
  <si>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</si>
  <si>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</si>
  <si>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</si>
  <si>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</si>
  <si>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</si>
  <si>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</si>
  <si>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</si>
  <si>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</si>
  <si>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</si>
  <si>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</si>
  <si>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</si>
  <si>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</si>
  <si>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</si>
  <si>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</si>
  <si>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</si>
  <si>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</si>
  <si>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</si>
  <si>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</si>
  <si>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</si>
  <si>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</si>
  <si>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</si>
  <si>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</si>
  <si>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</si>
  <si>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</si>
  <si>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</si>
  <si>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</si>
  <si>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</si>
  <si>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</si>
  <si>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</si>
  <si>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</si>
  <si>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</si>
  <si>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</si>
  <si>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</si>
  <si>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</si>
  <si>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</si>
  <si>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</si>
  <si>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</si>
  <si>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</si>
  <si>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</si>
  <si>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</si>
  <si>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</si>
  <si>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</si>
  <si>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</si>
  <si>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</si>
  <si>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</si>
  <si>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</si>
  <si>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</si>
  <si>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</si>
  <si>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</si>
  <si>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</si>
  <si>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</si>
  <si>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</si>
  <si>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</si>
  <si>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</si>
  <si>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</si>
  <si>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</si>
  <si>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</si>
  <si>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</si>
  <si>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</si>
  <si>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</si>
  <si>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</si>
  <si>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</si>
  <si>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</si>
  <si>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</si>
  <si>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</si>
  <si>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</si>
  <si>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</si>
  <si>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</si>
  <si>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</si>
  <si>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</si>
  <si>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</si>
  <si>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</si>
  <si>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</si>
  <si>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</si>
  <si>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</si>
  <si>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</si>
  <si>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</si>
  <si>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</si>
  <si>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</si>
  <si>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</si>
  <si>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</si>
  <si>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</si>
  <si>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</si>
  <si>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</si>
  <si>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</si>
  <si>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</si>
  <si>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</si>
  <si>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</si>
  <si>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</si>
  <si>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</si>
  <si>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</si>
  <si>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</si>
  <si>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</si>
  <si>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</si>
  <si>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</si>
  <si>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</si>
  <si>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</si>
  <si>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</si>
  <si>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</si>
  <si>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</si>
  <si>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</si>
  <si>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</si>
  <si>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</si>
  <si>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</si>
  <si>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</si>
  <si>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</si>
  <si>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</si>
  <si>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</si>
  <si>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</si>
  <si>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</si>
  <si>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</si>
  <si>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</si>
  <si>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</si>
  <si>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</si>
  <si>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</si>
  <si>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</si>
  <si>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</si>
  <si>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</si>
  <si>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</si>
  <si>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</si>
  <si>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</si>
  <si>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</si>
  <si>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</si>
  <si>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</si>
  <si>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</si>
  <si>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</si>
  <si>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</si>
  <si>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</si>
  <si>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</si>
  <si>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</si>
  <si>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</si>
  <si>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</si>
  <si>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</si>
  <si>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</si>
  <si>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</si>
  <si>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</si>
  <si>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</si>
  <si>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</si>
  <si>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</si>
  <si>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</si>
  <si>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</si>
  <si>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</si>
  <si>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</si>
  <si>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</si>
  <si>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</si>
  <si>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</si>
  <si>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</si>
  <si>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</si>
  <si>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</si>
  <si>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</si>
  <si>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</si>
  <si>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</si>
  <si>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</si>
  <si>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</si>
  <si>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</si>
  <si>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</si>
  <si>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</si>
  <si>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</si>
  <si>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</si>
  <si>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</si>
  <si>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</si>
  <si>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</si>
  <si>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</si>
  <si>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</si>
  <si>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</si>
  <si>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</si>
  <si>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</si>
  <si>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</si>
  <si>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</si>
  <si>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</si>
  <si>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</si>
  <si>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</si>
  <si>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</si>
  <si>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</si>
  <si>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</si>
  <si>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</si>
  <si>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</si>
  <si>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</si>
  <si>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</si>
  <si>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</si>
  <si>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</si>
  <si>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</si>
  <si>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</si>
  <si>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</si>
  <si>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</si>
  <si>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</si>
  <si>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</si>
  <si>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</si>
  <si>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</si>
  <si>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</si>
  <si>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</si>
  <si>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</si>
  <si>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</si>
  <si>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</si>
  <si>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</si>
  <si>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</si>
  <si>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</si>
  <si>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</si>
  <si>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</si>
  <si>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</si>
  <si>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</si>
  <si>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</si>
  <si>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</si>
  <si>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</si>
  <si>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</si>
  <si>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</si>
  <si>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</si>
  <si>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</si>
  <si>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</si>
  <si>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</si>
  <si>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</si>
  <si>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</si>
  <si>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</si>
  <si>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</si>
  <si>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</si>
  <si>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</si>
  <si>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</si>
  <si>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</si>
  <si>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</si>
  <si>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</si>
  <si>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</si>
  <si>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</si>
  <si>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</si>
  <si>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</si>
  <si>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</si>
  <si>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</si>
  <si>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</si>
  <si>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</si>
  <si>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</si>
  <si>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</si>
  <si>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</si>
  <si>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</si>
  <si>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</si>
  <si>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</si>
  <si>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</si>
  <si>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</si>
  <si>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</si>
  <si>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</si>
  <si>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</si>
  <si>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</si>
  <si>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</si>
  <si>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</si>
  <si>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</si>
  <si>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</si>
  <si>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</si>
  <si>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</si>
  <si>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</si>
  <si>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</si>
  <si>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</si>
  <si>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</si>
  <si>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</si>
  <si>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</si>
  <si>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</si>
  <si>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</si>
  <si>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</si>
  <si>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</si>
  <si>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</si>
  <si>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</si>
  <si>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</si>
  <si>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</si>
  <si>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</si>
  <si>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</si>
  <si>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</si>
  <si>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</si>
  <si>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</si>
  <si>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</si>
  <si>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</si>
  <si>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</si>
  <si>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</si>
  <si>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</si>
  <si>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</si>
  <si>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</si>
  <si>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</si>
  <si>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</si>
  <si>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</si>
  <si>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</si>
  <si>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</si>
  <si>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</si>
  <si>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</si>
  <si>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</si>
  <si>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</si>
  <si>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</si>
  <si>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</si>
  <si>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</si>
  <si>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</si>
  <si>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</si>
  <si>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</si>
  <si>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</si>
  <si>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</si>
  <si>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</si>
  <si>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</si>
  <si>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</si>
  <si>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</si>
  <si>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</si>
  <si>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</si>
  <si>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</si>
  <si>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</si>
  <si>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</si>
  <si>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</si>
  <si>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</si>
  <si>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</si>
  <si>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</si>
  <si>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</si>
  <si>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</si>
  <si>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</si>
  <si>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</si>
  <si>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</si>
  <si>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</si>
  <si>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</si>
  <si>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</si>
  <si>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</si>
  <si>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</si>
  <si>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</si>
  <si>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</si>
  <si>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</si>
  <si>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</si>
  <si>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</si>
  <si>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</si>
  <si>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</si>
  <si>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</si>
  <si>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</si>
  <si>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</si>
  <si>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</si>
  <si>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</si>
  <si>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</si>
  <si>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</si>
  <si>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</si>
  <si>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</si>
  <si>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</si>
  <si>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</si>
  <si>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</si>
  <si>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</si>
  <si>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</si>
  <si>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</si>
  <si>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</si>
  <si>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</si>
  <si>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</si>
  <si>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</si>
  <si>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</si>
  <si>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</si>
  <si>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</si>
  <si>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</si>
  <si>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</si>
  <si>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</si>
  <si>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</si>
  <si>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</si>
  <si>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</si>
  <si>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</si>
  <si>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</si>
  <si>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</si>
  <si>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</si>
  <si>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</si>
  <si>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</si>
  <si>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</si>
  <si>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</si>
  <si>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</si>
  <si>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</si>
  <si>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</si>
  <si>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</si>
  <si>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</si>
  <si>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</si>
  <si>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</si>
  <si>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</si>
  <si>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</si>
  <si>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</si>
  <si>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</si>
  <si>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</si>
  <si>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</si>
  <si>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</si>
  <si>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</si>
  <si>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</si>
  <si>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</si>
  <si>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</si>
  <si>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</si>
  <si>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</si>
  <si>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</si>
  <si>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</si>
  <si>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</si>
  <si>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</si>
  <si>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</si>
  <si>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</si>
  <si>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</si>
  <si>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</si>
  <si>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</si>
  <si>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</si>
  <si>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</si>
  <si>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</si>
  <si>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</si>
  <si>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</si>
  <si>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</si>
  <si>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</si>
  <si>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</si>
  <si>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</si>
  <si>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</si>
  <si>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</si>
  <si>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</si>
  <si>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</si>
  <si>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</si>
  <si>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</si>
  <si>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</si>
  <si>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</si>
  <si>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</si>
  <si>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</si>
  <si>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</si>
  <si>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</si>
  <si>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</si>
  <si>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</si>
  <si>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</si>
  <si>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</si>
  <si>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</si>
  <si>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</si>
  <si>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</si>
  <si>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</si>
  <si>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</si>
  <si>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</si>
  <si>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</si>
  <si>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</si>
  <si>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</si>
  <si>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</si>
  <si>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</si>
  <si>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</si>
  <si>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</si>
  <si>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</si>
  <si>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</si>
  <si>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</si>
  <si>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</si>
  <si>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</si>
  <si>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</si>
  <si>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</si>
  <si>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</si>
  <si>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</si>
  <si>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</si>
  <si>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</si>
  <si>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</si>
  <si>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</si>
  <si>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</si>
  <si>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</si>
  <si>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</si>
  <si>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</si>
  <si>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</si>
  <si>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</si>
  <si>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</si>
  <si>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</si>
  <si>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</si>
  <si>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</si>
  <si>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</si>
  <si>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</si>
  <si>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</si>
  <si>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</si>
  <si>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</si>
  <si>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</si>
  <si>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</si>
  <si>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</si>
  <si>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</si>
  <si>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</si>
  <si>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</si>
  <si>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</si>
  <si>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</si>
  <si>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</si>
  <si>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</si>
  <si>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</si>
  <si>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</si>
  <si>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</si>
  <si>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</si>
  <si>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</si>
  <si>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</si>
  <si>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</si>
  <si>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</si>
  <si>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</si>
  <si>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</si>
  <si>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</si>
  <si>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</si>
  <si>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</si>
  <si>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</si>
  <si>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</si>
  <si>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</si>
  <si>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</si>
  <si>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</si>
  <si>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</si>
  <si>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</si>
  <si>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</si>
  <si>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</si>
  <si>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</si>
  <si>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</si>
  <si>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</si>
  <si>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</si>
  <si>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</si>
  <si>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</si>
  <si>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</si>
  <si>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</si>
  <si>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</si>
  <si>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</si>
  <si>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</si>
  <si>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</si>
  <si>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</si>
  <si>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</si>
  <si>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</si>
  <si>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</si>
  <si>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</si>
  <si>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</si>
  <si>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</si>
  <si>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</si>
  <si>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</si>
  <si>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</si>
  <si>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</si>
  <si>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</si>
  <si>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</si>
  <si>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</si>
  <si>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</si>
  <si>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</si>
  <si>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</si>
  <si>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</si>
  <si>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</si>
  <si>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</si>
  <si>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</si>
  <si>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</si>
  <si>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</si>
  <si>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</si>
  <si>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</si>
  <si>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</si>
  <si>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</si>
  <si>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</si>
  <si>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</si>
  <si>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</si>
  <si>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</si>
  <si>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</si>
  <si>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</si>
  <si>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</si>
  <si>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</si>
  <si>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</si>
  <si>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</si>
  <si>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</si>
  <si>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</si>
  <si>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</si>
  <si>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</si>
  <si>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</si>
  <si>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</si>
  <si>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</si>
  <si>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</si>
  <si>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</si>
  <si>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</si>
  <si>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</si>
  <si>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</si>
  <si>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</si>
  <si>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</si>
  <si>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</si>
  <si>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</si>
  <si>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</si>
  <si>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</si>
  <si>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</si>
  <si>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</si>
  <si>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</si>
  <si>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</si>
  <si>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</si>
  <si>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</si>
  <si>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</si>
  <si>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</si>
  <si>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</si>
  <si>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</si>
  <si>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</si>
  <si>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</si>
  <si>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</si>
  <si>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</si>
  <si>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</si>
  <si>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</si>
  <si>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</si>
  <si>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</si>
  <si>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</si>
  <si>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</si>
  <si>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</si>
  <si>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</si>
  <si>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</si>
  <si>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</si>
  <si>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</si>
  <si>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</si>
  <si>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</si>
  <si>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</si>
  <si>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</si>
  <si>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</si>
  <si>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</si>
  <si>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</si>
  <si>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</si>
  <si>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</si>
  <si>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</si>
  <si>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</si>
  <si>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</si>
  <si>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</si>
  <si>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</si>
  <si>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</si>
  <si>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</si>
  <si>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</si>
  <si>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</si>
  <si>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</si>
  <si>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</si>
  <si>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</si>
  <si>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</si>
  <si>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</si>
  <si>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</si>
  <si>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</si>
  <si>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</si>
  <si>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</si>
  <si>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</si>
  <si>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</si>
  <si>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</si>
  <si>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</si>
  <si>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</si>
  <si>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</si>
  <si>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</si>
  <si>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</si>
  <si>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</si>
  <si>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</si>
  <si>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</si>
  <si>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</si>
  <si>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</si>
  <si>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</si>
  <si>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</si>
  <si>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</si>
  <si>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</si>
  <si>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</si>
  <si>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</si>
  <si>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</si>
  <si>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</si>
  <si>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</si>
  <si>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</si>
  <si>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</si>
  <si>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</si>
  <si>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</si>
  <si>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</si>
  <si>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</si>
  <si>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</si>
  <si>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</si>
  <si>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</si>
  <si>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</si>
  <si>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</si>
  <si>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</si>
  <si>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</si>
  <si>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</si>
  <si>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</si>
  <si>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</si>
  <si>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</si>
  <si>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</si>
  <si>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</si>
  <si>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</si>
  <si>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</si>
  <si>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</si>
  <si>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</si>
  <si>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</si>
  <si>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</si>
  <si>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</si>
  <si>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</si>
  <si>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</si>
  <si>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</si>
  <si>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</si>
  <si>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</si>
  <si>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</si>
  <si>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</si>
  <si>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</si>
  <si>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</si>
  <si>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</si>
  <si>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</si>
  <si>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</si>
  <si>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</si>
  <si>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</si>
  <si>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</si>
  <si>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</si>
  <si>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</si>
  <si>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</si>
  <si>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</si>
  <si>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</si>
  <si>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</si>
  <si>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</si>
  <si>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</si>
  <si>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</si>
  <si>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</si>
  <si>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</si>
  <si>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</si>
  <si>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</si>
  <si>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</si>
  <si>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</si>
  <si>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</si>
  <si>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</si>
  <si>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</si>
  <si>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</si>
  <si>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</si>
  <si>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</si>
  <si>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</si>
  <si>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</si>
  <si>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</si>
  <si>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</si>
  <si>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</si>
  <si>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</si>
  <si>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</si>
  <si>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</si>
  <si>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</si>
  <si>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</si>
  <si>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</si>
  <si>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</si>
  <si>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</si>
  <si>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</si>
  <si>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</si>
  <si>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</si>
  <si>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</si>
  <si>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</si>
  <si>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</si>
  <si>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</si>
  <si>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</si>
  <si>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</si>
  <si>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</si>
  <si>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</si>
  <si>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</si>
  <si>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</si>
  <si>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</si>
  <si>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</si>
  <si>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</si>
  <si>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</si>
  <si>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</si>
  <si>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</si>
  <si>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</si>
  <si>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</si>
  <si>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</si>
  <si>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</si>
  <si>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</si>
  <si>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</si>
  <si>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</si>
  <si>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</si>
  <si>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</si>
  <si>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</si>
  <si>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</si>
  <si>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</si>
  <si>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</si>
  <si>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</si>
  <si>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</si>
  <si>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</si>
  <si>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</si>
  <si>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</si>
  <si>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</si>
  <si>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</si>
  <si>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</si>
  <si>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</si>
  <si>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</si>
  <si>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</si>
  <si>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</si>
  <si>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</si>
  <si>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</si>
  <si>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</si>
  <si>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</si>
  <si>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</si>
  <si>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</si>
  <si>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</si>
  <si>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</si>
  <si>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</si>
  <si>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</si>
  <si>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</si>
  <si>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</si>
  <si>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</si>
  <si>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</si>
  <si>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</si>
  <si>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</si>
  <si>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</si>
  <si>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</si>
  <si>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</si>
  <si>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</si>
  <si>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</si>
  <si>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</si>
  <si>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</si>
  <si>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</si>
  <si>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</si>
  <si>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</si>
  <si>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</si>
  <si>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</si>
  <si>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</si>
  <si>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</si>
  <si>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</si>
  <si>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</si>
  <si>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</si>
  <si>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</si>
  <si>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</si>
  <si>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</si>
  <si>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</si>
  <si>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</si>
  <si>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</si>
  <si>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</si>
  <si>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</si>
  <si>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</si>
  <si>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</si>
  <si>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</si>
  <si>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</si>
  <si>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</si>
  <si>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</si>
  <si>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</si>
  <si>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</si>
  <si>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</si>
  <si>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</si>
  <si>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</si>
  <si>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</si>
  <si>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</si>
  <si>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</si>
  <si>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</si>
  <si>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</si>
  <si>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</si>
  <si>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</si>
  <si>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</si>
  <si>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</si>
  <si>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</si>
  <si>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</si>
  <si>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</si>
  <si>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</si>
  <si>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</si>
  <si>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</si>
  <si>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</si>
  <si>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</si>
  <si>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</si>
  <si>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</si>
  <si>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</si>
  <si>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</si>
  <si>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</si>
  <si>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</si>
  <si>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</si>
  <si>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</si>
  <si>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</si>
  <si>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</si>
  <si>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</si>
  <si>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</si>
  <si>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</si>
  <si>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</si>
  <si>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</si>
  <si>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</si>
  <si>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</si>
  <si>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</si>
  <si>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</si>
  <si>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</si>
  <si>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</si>
  <si>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</si>
  <si>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</si>
  <si>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</si>
  <si>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</si>
  <si>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</si>
  <si>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</si>
  <si>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</si>
  <si>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</si>
  <si>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</si>
  <si>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</si>
  <si>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</si>
  <si>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</si>
  <si>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</si>
  <si>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</si>
  <si>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</si>
  <si>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</si>
  <si>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</si>
  <si>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</si>
  <si>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</si>
  <si>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</si>
  <si>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</si>
  <si>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</si>
  <si>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</si>
  <si>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</si>
  <si>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</si>
  <si>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</si>
  <si>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</si>
  <si>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</si>
  <si>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</si>
  <si>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</si>
  <si>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</si>
  <si>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</si>
  <si>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</si>
  <si>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</si>
  <si>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</si>
  <si>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</si>
  <si>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</si>
  <si>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</si>
  <si>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</si>
  <si>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</si>
  <si>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</si>
  <si>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</si>
  <si>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</si>
  <si>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</si>
  <si>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</si>
  <si>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</si>
  <si>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</si>
  <si>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</si>
  <si>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</si>
  <si>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</si>
  <si>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</si>
  <si>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</si>
  <si>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</si>
  <si>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</si>
  <si>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</si>
  <si>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</si>
  <si>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</si>
  <si>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</si>
  <si>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</si>
  <si>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</si>
  <si>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</si>
  <si>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</si>
  <si>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</si>
  <si>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</si>
  <si>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</si>
  <si>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</si>
  <si>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</si>
  <si>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</si>
  <si>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</si>
  <si>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</si>
  <si>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</si>
  <si>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</si>
  <si>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</si>
  <si>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</si>
  <si>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</si>
  <si>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</si>
  <si>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</si>
  <si>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</si>
  <si>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</si>
  <si>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</si>
  <si>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</si>
  <si>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</si>
  <si>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</si>
  <si>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</si>
  <si>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</si>
  <si>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</si>
  <si>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</si>
  <si>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</si>
  <si>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</si>
  <si>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</si>
  <si>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</si>
  <si>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</si>
  <si>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</si>
  <si>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</si>
  <si>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</si>
  <si>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</si>
  <si>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</si>
  <si>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</si>
  <si>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</si>
  <si>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</si>
  <si>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</si>
  <si>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</si>
  <si>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</si>
  <si>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</si>
  <si>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</si>
  <si>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</si>
  <si>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</si>
  <si>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</si>
  <si>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</si>
  <si>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</si>
  <si>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</si>
  <si>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</si>
  <si>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</si>
  <si>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</si>
  <si>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</si>
  <si>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</si>
  <si>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</si>
  <si>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</si>
  <si>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</si>
  <si>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</si>
  <si>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</si>
  <si>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</si>
  <si>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</si>
  <si>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</si>
  <si>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</si>
  <si>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</si>
  <si>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</si>
  <si>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</si>
  <si>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</si>
  <si>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</si>
  <si>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</si>
  <si>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</si>
  <si>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</si>
  <si>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</si>
  <si>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</si>
  <si>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</si>
  <si>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</si>
  <si>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</si>
  <si>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</si>
  <si>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</si>
  <si>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</si>
  <si>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</si>
  <si>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</si>
  <si>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</si>
  <si>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</si>
  <si>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</si>
  <si>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</si>
  <si>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</si>
  <si>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</si>
  <si>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</si>
  <si>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</si>
  <si>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</si>
  <si>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</si>
  <si>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</si>
  <si>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</si>
  <si>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</si>
  <si>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</si>
  <si>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</si>
  <si>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</si>
  <si>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</si>
  <si>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</si>
  <si>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</si>
  <si>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</si>
  <si>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</si>
  <si>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</si>
  <si>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</si>
  <si>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</si>
  <si>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</si>
  <si>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</si>
  <si>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</si>
  <si>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</si>
  <si>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</si>
  <si>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</si>
  <si>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</si>
  <si>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</si>
  <si>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</si>
  <si>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</si>
  <si>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</si>
  <si>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</si>
  <si>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</si>
  <si>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</si>
  <si>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</si>
  <si>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</si>
  <si>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</si>
  <si>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</si>
  <si>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</si>
  <si>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</si>
  <si>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</si>
  <si>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</si>
  <si>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</si>
  <si>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</si>
  <si>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</si>
  <si>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</si>
  <si>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</si>
  <si>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</si>
  <si>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</si>
  <si>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</si>
  <si>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</si>
  <si>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</si>
  <si>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</si>
  <si>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</si>
  <si>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</si>
  <si>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</si>
  <si>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</si>
  <si>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</si>
  <si>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</si>
  <si>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</si>
  <si>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</si>
  <si>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</si>
  <si>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</si>
  <si>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</si>
  <si>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</si>
  <si>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</si>
  <si>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</si>
  <si>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</si>
  <si>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</si>
  <si>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</si>
  <si>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</si>
  <si>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</si>
  <si>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</si>
  <si>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</si>
  <si>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</si>
  <si>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</si>
  <si>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</si>
  <si>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</si>
  <si>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</si>
  <si>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</si>
  <si>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</si>
  <si>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</si>
  <si>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</si>
  <si>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</si>
  <si>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</si>
  <si>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</si>
  <si>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</si>
  <si>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</si>
  <si>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</si>
  <si>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</si>
  <si>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</si>
  <si>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</si>
  <si>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</si>
  <si>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</si>
  <si>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</si>
  <si>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</si>
  <si>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</si>
  <si>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</si>
  <si>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</si>
  <si>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</si>
  <si>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</si>
  <si>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</si>
  <si>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</si>
  <si>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</si>
  <si>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</si>
  <si>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</si>
  <si>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</si>
  <si>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</si>
  <si>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</si>
  <si>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</si>
  <si>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</si>
  <si>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</si>
  <si>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</si>
  <si>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</si>
  <si>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</si>
  <si>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</si>
  <si>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</si>
  <si>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</si>
  <si>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</si>
  <si>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</si>
  <si>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</si>
  <si>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</si>
  <si>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</si>
  <si>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</si>
  <si>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</si>
  <si>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</si>
  <si>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</si>
  <si>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</si>
  <si>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</si>
  <si>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</si>
  <si>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</si>
  <si>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</si>
  <si>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</si>
  <si>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</si>
  <si>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</si>
  <si>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</si>
  <si>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</si>
  <si>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</si>
  <si>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</si>
  <si>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</si>
  <si>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</si>
  <si>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</si>
  <si>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</si>
  <si>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</si>
  <si>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</si>
  <si>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</si>
  <si>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</si>
  <si>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</si>
  <si>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</si>
  <si>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</si>
  <si>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</si>
  <si>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</si>
  <si>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</si>
  <si>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</si>
  <si>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</si>
  <si>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</si>
  <si>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</si>
  <si>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</si>
  <si>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</si>
  <si>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</si>
  <si>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</si>
  <si>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</si>
  <si>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</si>
  <si>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</si>
  <si>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</si>
  <si>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</si>
  <si>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</si>
  <si>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</si>
  <si>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</si>
  <si>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</si>
  <si>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</si>
  <si>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</si>
  <si>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</si>
  <si>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</si>
  <si>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</si>
  <si>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</si>
  <si>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</si>
  <si>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</si>
  <si>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</si>
  <si>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</si>
  <si>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</si>
  <si>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</si>
  <si>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</si>
  <si>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</si>
  <si>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</si>
  <si>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</si>
  <si>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</si>
  <si>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</si>
  <si>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</si>
  <si>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</si>
  <si>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</si>
  <si>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</si>
  <si>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</si>
  <si>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</si>
  <si>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</si>
  <si>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</si>
  <si>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</si>
  <si>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</si>
  <si>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</si>
  <si>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</si>
  <si>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</si>
  <si>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</si>
  <si>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</si>
  <si>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</si>
  <si>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</si>
  <si>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</si>
  <si>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</si>
  <si>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</si>
  <si>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</si>
  <si>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</si>
  <si>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</si>
  <si>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</si>
  <si>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</si>
  <si>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</si>
  <si>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</si>
  <si>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</si>
  <si>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</si>
  <si>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</si>
  <si>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</si>
  <si>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</si>
  <si>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</si>
  <si>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</si>
  <si>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</si>
  <si>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</si>
  <si>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</si>
  <si>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</si>
  <si>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</si>
  <si>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</si>
  <si>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</si>
  <si>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</si>
  <si>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</si>
  <si>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</si>
  <si>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</si>
  <si>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</si>
  <si>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</si>
  <si>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</si>
  <si>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</si>
  <si>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</si>
  <si>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</si>
  <si>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</si>
  <si>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</si>
  <si>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</si>
  <si>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</si>
  <si>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</si>
  <si>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</si>
  <si>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</si>
  <si>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</si>
  <si>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</si>
  <si>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</si>
  <si>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</si>
  <si>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</si>
  <si>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</si>
  <si>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</si>
  <si>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</si>
  <si>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</si>
  <si>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</si>
  <si>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</si>
  <si>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</si>
  <si>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</si>
  <si>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</si>
  <si>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</si>
  <si>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</si>
  <si>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</si>
  <si>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</si>
  <si>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</si>
  <si>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</si>
  <si>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</si>
  <si>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</si>
  <si>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</si>
  <si>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</si>
  <si>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</si>
  <si>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</si>
  <si>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</si>
  <si>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</si>
  <si>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</si>
  <si>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</si>
  <si>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</si>
  <si>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</si>
  <si>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</si>
  <si>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</si>
  <si>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</si>
  <si>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</si>
  <si>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</si>
  <si>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</si>
  <si>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</si>
  <si>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</si>
  <si>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</si>
  <si>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</si>
  <si>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</si>
  <si>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</si>
  <si>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</si>
  <si>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</si>
  <si>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</si>
  <si>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</si>
  <si>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</si>
  <si>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</si>
  <si>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</si>
  <si>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</si>
  <si>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</si>
  <si>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</si>
  <si>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</si>
  <si>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</si>
  <si>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</si>
  <si>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</si>
  <si>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</si>
  <si>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</si>
  <si>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</si>
  <si>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</si>
  <si>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</si>
  <si>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</si>
  <si>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</si>
  <si>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</si>
  <si>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</si>
  <si>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</si>
  <si>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</si>
  <si>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</si>
  <si>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</si>
  <si>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</si>
  <si>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</si>
  <si>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</si>
  <si>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</si>
  <si>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</si>
  <si>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</si>
  <si>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</si>
  <si>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</si>
  <si>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</si>
  <si>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</si>
  <si>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</si>
  <si>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</si>
  <si>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</si>
  <si>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</si>
  <si>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</si>
  <si>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</si>
  <si>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</si>
  <si>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</si>
  <si>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</si>
  <si>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</si>
  <si>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</si>
  <si>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</si>
  <si>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</si>
  <si>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</si>
  <si>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</si>
  <si>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</si>
  <si>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</si>
  <si>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</si>
  <si>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</si>
  <si>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</si>
  <si>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</si>
  <si>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</si>
  <si>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</si>
  <si>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</si>
  <si>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</si>
  <si>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</si>
  <si>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</si>
  <si>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</si>
  <si>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</si>
  <si>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</si>
  <si>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</si>
  <si>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</si>
  <si>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</si>
  <si>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</si>
  <si>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</si>
  <si>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</si>
  <si>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</si>
  <si>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</si>
  <si>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</si>
  <si>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</si>
  <si>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</si>
  <si>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</si>
  <si>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</si>
  <si>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</si>
  <si>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</si>
  <si>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</si>
  <si>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</si>
  <si>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</si>
  <si>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</si>
  <si>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</si>
  <si>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</si>
  <si>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</si>
  <si>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</si>
  <si>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</si>
  <si>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</si>
  <si>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</si>
  <si>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</si>
  <si>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</si>
  <si>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</si>
  <si>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</si>
  <si>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</si>
  <si>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</si>
  <si>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</si>
  <si>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</si>
  <si>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</si>
  <si>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</si>
  <si>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</si>
  <si>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</si>
  <si>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</si>
  <si>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</si>
  <si>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</si>
  <si>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</si>
  <si>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</si>
  <si>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</si>
  <si>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</si>
  <si>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</si>
  <si>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</si>
  <si>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</si>
  <si>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</si>
  <si>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</si>
  <si>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</si>
  <si>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</si>
  <si>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</si>
  <si>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</si>
  <si>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</si>
  <si>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</si>
  <si>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</si>
  <si>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</si>
  <si>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</si>
  <si>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</si>
  <si>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</si>
  <si>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</si>
  <si>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</si>
  <si>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</si>
  <si>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</si>
  <si>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</si>
  <si>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</si>
  <si>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</si>
  <si>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</si>
  <si>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</si>
  <si>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</si>
  <si>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</si>
  <si>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</si>
  <si>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</si>
  <si>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</si>
  <si>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</si>
  <si>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</si>
  <si>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</si>
  <si>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</si>
  <si>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</si>
  <si>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</si>
  <si>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</si>
  <si>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</si>
  <si>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</si>
  <si>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</si>
  <si>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</si>
  <si>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</si>
  <si>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</si>
  <si>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</si>
  <si>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</si>
  <si>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</si>
  <si>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</si>
  <si>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</si>
  <si>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</si>
  <si>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</si>
  <si>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</si>
  <si>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</si>
  <si>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</si>
  <si>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</si>
  <si>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</si>
  <si>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</si>
  <si>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</si>
  <si>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</si>
  <si>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</si>
  <si>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</si>
  <si>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</si>
  <si>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</si>
  <si>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</si>
  <si>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</si>
  <si>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</si>
  <si>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</si>
  <si>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</si>
  <si>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</si>
  <si>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</si>
  <si>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</si>
  <si>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</si>
  <si>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</si>
  <si>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</si>
  <si>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</si>
  <si>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</si>
  <si>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</si>
  <si>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</si>
  <si>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</si>
  <si>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</si>
  <si>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</si>
  <si>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</si>
  <si>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</si>
  <si>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</si>
  <si>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</si>
  <si>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</si>
  <si>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</si>
  <si>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</si>
  <si>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</si>
  <si>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</si>
  <si>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</si>
  <si>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</si>
  <si>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</si>
  <si>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</si>
  <si>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</si>
  <si>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</si>
  <si>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</si>
  <si>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</si>
  <si>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</si>
  <si>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</si>
  <si>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</si>
  <si>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</si>
  <si>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</si>
  <si>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</si>
  <si>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</si>
  <si>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</si>
  <si>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</si>
  <si>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</si>
  <si>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</si>
  <si>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</si>
  <si>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</si>
  <si>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</si>
  <si>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</si>
  <si>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</si>
  <si>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</si>
  <si>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</si>
  <si>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</si>
  <si>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</si>
  <si>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</si>
  <si>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</si>
  <si>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</si>
  <si>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</si>
  <si>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</si>
  <si>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</si>
  <si>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</si>
  <si>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</si>
  <si>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</si>
  <si>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</si>
  <si>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</si>
  <si>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</si>
  <si>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</si>
  <si>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</si>
  <si>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</si>
  <si>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</si>
  <si>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</si>
  <si>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</si>
  <si>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</si>
  <si>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</si>
  <si>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</si>
  <si>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</si>
  <si>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</si>
  <si>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</si>
  <si>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</si>
  <si>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</si>
  <si>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</si>
  <si>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</si>
  <si>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</si>
  <si>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</si>
  <si>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</si>
  <si>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</si>
  <si>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</si>
  <si>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</si>
  <si>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</si>
  <si>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</si>
  <si>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</si>
  <si>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</si>
  <si>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</si>
  <si>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</si>
  <si>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</si>
  <si>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</si>
  <si>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</si>
  <si>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</si>
  <si>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</si>
  <si>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</si>
  <si>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</si>
  <si>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</si>
  <si>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</si>
  <si>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</si>
  <si>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</si>
  <si>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</si>
  <si>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</si>
  <si>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</si>
  <si>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</si>
  <si>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</si>
  <si>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</si>
  <si>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</si>
  <si>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</si>
  <si>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</si>
  <si>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</si>
  <si>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</si>
  <si>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</si>
  <si>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</si>
  <si>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</si>
  <si>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</si>
  <si>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</si>
  <si>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</si>
  <si>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</si>
  <si>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</si>
  <si>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</si>
  <si>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</si>
  <si>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</si>
  <si>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</si>
  <si>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</si>
  <si>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</si>
  <si>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</si>
  <si>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</si>
  <si>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</si>
  <si>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</si>
  <si>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</si>
  <si>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</si>
  <si>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</si>
  <si>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</si>
  <si>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</si>
  <si>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</si>
  <si>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</si>
  <si>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</si>
  <si>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</si>
  <si>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</si>
  <si>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</si>
  <si>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</si>
  <si>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</si>
  <si>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</si>
  <si>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</si>
  <si>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</si>
  <si>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</si>
  <si>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</si>
  <si>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</si>
  <si>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</si>
  <si>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</si>
  <si>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</si>
  <si>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</si>
  <si>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</si>
  <si>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</si>
  <si>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</si>
  <si>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</si>
  <si>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</si>
  <si>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</si>
  <si>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</si>
  <si>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</si>
  <si>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</si>
  <si>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</si>
  <si>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</si>
  <si>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</si>
  <si>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</si>
  <si>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</si>
  <si>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</si>
  <si>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</si>
  <si>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</si>
  <si>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</si>
  <si>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</si>
  <si>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</si>
  <si>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</si>
  <si>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</si>
  <si>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</si>
  <si>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</si>
  <si>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</si>
  <si>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</si>
  <si>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</si>
  <si>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</si>
  <si>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</si>
  <si>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</si>
  <si>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</si>
  <si>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</si>
  <si>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</si>
  <si>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</si>
  <si>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</si>
  <si>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</si>
  <si>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</si>
  <si>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</si>
  <si>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</si>
  <si>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</si>
  <si>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</si>
  <si>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</si>
  <si>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</si>
  <si>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</si>
  <si>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</si>
  <si>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</si>
  <si>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</si>
  <si>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</si>
  <si>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</si>
  <si>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</si>
  <si>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</si>
  <si>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</si>
  <si>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</si>
  <si>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</si>
  <si>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</si>
  <si>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</si>
  <si>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</si>
  <si>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</si>
  <si>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</si>
  <si>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</si>
  <si>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</si>
  <si>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</si>
  <si>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</si>
  <si>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</si>
  <si>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</si>
  <si>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</si>
  <si>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</si>
  <si>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</si>
  <si>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</si>
  <si>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</si>
  <si>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</si>
  <si>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</si>
  <si>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</si>
  <si>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</si>
  <si>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</si>
  <si>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</si>
  <si>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</si>
  <si>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</si>
  <si>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</si>
  <si>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</si>
  <si>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</si>
  <si>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</si>
  <si>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</si>
  <si>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</si>
  <si>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</si>
  <si>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</si>
  <si>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</si>
  <si>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</si>
  <si>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</si>
  <si>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</si>
  <si>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</si>
  <si>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</si>
  <si>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</si>
  <si>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</si>
  <si>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</si>
  <si>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</si>
  <si>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</si>
  <si>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</si>
  <si>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</si>
  <si>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</si>
  <si>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</si>
  <si>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</si>
  <si>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</si>
  <si>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</si>
  <si>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</si>
  <si>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</si>
  <si>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</si>
  <si>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</si>
  <si>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</si>
  <si>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</si>
  <si>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</si>
  <si>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</si>
  <si>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</si>
  <si>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</si>
  <si>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</si>
  <si>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</si>
  <si>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</si>
  <si>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</si>
  <si>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</si>
  <si>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</si>
  <si>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</si>
  <si>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</si>
  <si>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</si>
  <si>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</si>
  <si>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</si>
  <si>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</si>
  <si>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</si>
  <si>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</si>
  <si>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</si>
  <si>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</si>
  <si>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</si>
  <si>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</si>
  <si>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</si>
  <si>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</si>
  <si>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</si>
  <si>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</si>
  <si>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</si>
  <si>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</si>
  <si>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</si>
  <si>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</si>
  <si>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</si>
  <si>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</si>
  <si>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</si>
  <si>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</si>
  <si>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</si>
  <si>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</si>
  <si>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</si>
  <si>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</si>
  <si>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</si>
  <si>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</si>
  <si>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</si>
  <si>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</si>
  <si>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</si>
  <si>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</si>
  <si>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</si>
  <si>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</si>
  <si>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</si>
  <si>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</si>
  <si>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</si>
  <si>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</si>
  <si>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</si>
  <si>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</si>
  <si>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</si>
  <si>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</si>
  <si>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</si>
  <si>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</si>
  <si>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</si>
  <si>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</si>
  <si>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</si>
  <si>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</si>
  <si>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</si>
  <si>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</si>
  <si>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</si>
  <si>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</si>
  <si>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</si>
  <si>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</si>
  <si>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</si>
  <si>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</si>
  <si>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</si>
  <si>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</si>
  <si>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</si>
  <si>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</si>
  <si>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</si>
  <si>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</si>
  <si>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</si>
  <si>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</si>
  <si>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</si>
  <si>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</si>
  <si>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</si>
  <si>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</si>
  <si>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</si>
  <si>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</si>
  <si>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</si>
  <si>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</si>
  <si>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</si>
  <si>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</si>
  <si>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</si>
  <si>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</si>
  <si>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</si>
  <si>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</si>
  <si>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</si>
  <si>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</si>
  <si>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</si>
  <si>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</si>
  <si>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</si>
  <si>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</si>
  <si>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</si>
  <si>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</si>
  <si>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</si>
  <si>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</si>
  <si>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</si>
  <si>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</si>
  <si>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</si>
  <si>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</si>
  <si>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</si>
  <si>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</si>
  <si>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</si>
  <si>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</si>
  <si>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</si>
  <si>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</si>
  <si>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</si>
  <si>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</si>
  <si>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</si>
  <si>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</si>
  <si>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</si>
  <si>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</si>
  <si>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</si>
  <si>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</si>
  <si>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</si>
  <si>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</si>
  <si>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</si>
  <si>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</si>
  <si>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</si>
  <si>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</si>
  <si>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</si>
  <si>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</si>
  <si>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</si>
  <si>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</si>
  <si>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</si>
  <si>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</si>
  <si>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</si>
  <si>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</si>
  <si>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</si>
  <si>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</si>
  <si>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</si>
  <si>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</si>
  <si>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</si>
  <si>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</si>
  <si>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</si>
  <si>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</si>
  <si>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</si>
  <si>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</si>
  <si>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</si>
  <si>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</si>
  <si>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</si>
  <si>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</si>
  <si>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</si>
  <si>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</si>
  <si>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</si>
  <si>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</si>
  <si>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</si>
  <si>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</si>
  <si>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</si>
  <si>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</si>
  <si>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</si>
  <si>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</si>
  <si>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</si>
  <si>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</si>
  <si>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</si>
  <si>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</si>
  <si>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</si>
  <si>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</si>
  <si>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</si>
  <si>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</si>
  <si>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</si>
  <si>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</si>
  <si>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</si>
  <si>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</si>
  <si>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</si>
  <si>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</si>
  <si>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</si>
  <si>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</si>
  <si>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</si>
  <si>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</si>
  <si>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</si>
  <si>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</si>
  <si>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</si>
  <si>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</si>
  <si>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</si>
  <si>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</si>
  <si>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</si>
  <si>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</si>
  <si>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</si>
  <si>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</si>
  <si>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</si>
  <si>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</si>
  <si>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</si>
  <si>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</si>
  <si>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</si>
  <si>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</si>
  <si>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</si>
  <si>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</si>
  <si>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</si>
  <si>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</si>
  <si>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</si>
  <si>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</si>
  <si>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</si>
  <si>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</si>
  <si>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</si>
  <si>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</si>
  <si>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</si>
  <si>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</si>
  <si>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</si>
  <si>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</si>
  <si>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</si>
  <si>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</si>
  <si>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</si>
  <si>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</si>
  <si>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</si>
  <si>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</si>
  <si>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</si>
  <si>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</si>
  <si>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</si>
  <si>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</si>
  <si>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</si>
  <si>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</si>
  <si>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</si>
  <si>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</si>
  <si>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</si>
  <si>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</si>
  <si>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</si>
  <si>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</si>
  <si>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</si>
  <si>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</si>
  <si>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</si>
  <si>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</si>
  <si>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</si>
  <si>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</si>
  <si>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</si>
  <si>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</si>
  <si>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</si>
  <si>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</si>
  <si>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</si>
  <si>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</si>
  <si>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</si>
  <si>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</si>
  <si>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</si>
  <si>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</si>
  <si>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</si>
  <si>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</si>
  <si>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</si>
  <si>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</si>
  <si>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</si>
  <si>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</si>
  <si>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</si>
  <si>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</si>
  <si>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</si>
  <si>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</si>
  <si>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</si>
  <si>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</si>
  <si>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</si>
  <si>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</si>
  <si>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</si>
  <si>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</si>
  <si>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</si>
  <si>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</si>
  <si>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</si>
  <si>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</si>
  <si>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</si>
  <si>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</si>
  <si>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</si>
  <si>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</si>
  <si>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</si>
  <si>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</si>
  <si>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</si>
  <si>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</si>
  <si>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</si>
  <si>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</si>
  <si>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</si>
  <si>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</si>
  <si>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</si>
  <si>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</si>
  <si>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</si>
  <si>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</si>
  <si>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</si>
  <si>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</si>
  <si>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</si>
  <si>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</si>
  <si>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</si>
  <si>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</si>
  <si>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</si>
  <si>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</si>
  <si>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</si>
  <si>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</si>
  <si>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</si>
  <si>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</si>
  <si>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</si>
  <si>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</si>
  <si>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</si>
  <si>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</si>
  <si>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</si>
  <si>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</si>
  <si>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</si>
  <si>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</si>
  <si>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</si>
  <si>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</si>
  <si>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</si>
  <si>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</si>
  <si>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</si>
  <si>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</si>
  <si>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</si>
  <si>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</si>
  <si>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</si>
  <si>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</si>
  <si>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</si>
  <si>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</si>
  <si>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</si>
  <si>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</si>
  <si>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</si>
  <si>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</si>
  <si>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</si>
  <si>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</si>
  <si>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</si>
  <si>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</si>
  <si>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</si>
  <si>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</si>
  <si>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</si>
  <si>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</si>
  <si>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</si>
  <si>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</si>
  <si>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</si>
  <si>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</si>
  <si>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</si>
  <si>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</si>
  <si>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</si>
  <si>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</si>
  <si>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</si>
  <si>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</si>
  <si>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</si>
  <si>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</si>
  <si>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</si>
  <si>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</si>
  <si>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</si>
  <si>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</si>
  <si>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</si>
  <si>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</si>
  <si>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</si>
  <si>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</si>
  <si>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</si>
  <si>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</si>
  <si>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</si>
  <si>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</si>
  <si>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</si>
  <si>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</si>
  <si>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</si>
  <si>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</si>
  <si>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</si>
  <si>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</si>
  <si>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</si>
  <si>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</si>
  <si>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</si>
  <si>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</si>
  <si>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</si>
  <si>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</si>
  <si>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</si>
  <si>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</si>
  <si>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</si>
  <si>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</si>
  <si>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</si>
  <si>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</si>
  <si>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</si>
  <si>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</si>
  <si>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</si>
  <si>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</si>
  <si>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</si>
  <si>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</si>
  <si>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</si>
  <si>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</si>
  <si>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</si>
  <si>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</si>
  <si>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</si>
  <si>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</si>
  <si>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</si>
  <si>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</si>
  <si>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</si>
  <si>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</si>
  <si>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</si>
  <si>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</si>
  <si>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</si>
  <si>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</si>
  <si>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</si>
  <si>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</si>
  <si>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</si>
  <si>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</si>
  <si>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</si>
  <si>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</si>
  <si>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</si>
  <si>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</si>
  <si>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</si>
  <si>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</si>
  <si>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</si>
  <si>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</si>
  <si>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</si>
  <si>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</si>
  <si>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</si>
  <si>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</si>
  <si>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</si>
  <si>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</si>
  <si>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</si>
  <si>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</si>
  <si>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</si>
  <si>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</si>
  <si>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</si>
  <si>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</si>
  <si>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</si>
  <si>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</si>
  <si>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</si>
  <si>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</si>
  <si>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</si>
  <si>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</si>
  <si>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</si>
  <si>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</si>
  <si>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</si>
  <si>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</si>
  <si>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</si>
  <si>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</si>
  <si>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</si>
  <si>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</si>
  <si>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</si>
  <si>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</si>
  <si>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</si>
  <si>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</si>
  <si>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</si>
  <si>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</si>
  <si>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</si>
  <si>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</si>
  <si>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</si>
  <si>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</si>
  <si>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</si>
  <si>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</si>
  <si>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</si>
  <si>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</si>
  <si>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</si>
  <si>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</si>
  <si>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</si>
  <si>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</si>
  <si>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</si>
  <si>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</si>
  <si>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</si>
  <si>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</si>
  <si>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</si>
  <si>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</si>
  <si>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</si>
  <si>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</si>
  <si>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</si>
  <si>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</si>
  <si>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</si>
  <si>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</si>
  <si>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</si>
  <si>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</si>
  <si>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</si>
  <si>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</si>
  <si>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</si>
  <si>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</si>
  <si>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</si>
  <si>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</si>
  <si>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</si>
  <si>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</si>
  <si>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</si>
  <si>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</si>
  <si>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</si>
  <si>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</si>
  <si>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</si>
  <si>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</si>
  <si>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</si>
  <si>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</si>
  <si>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</si>
  <si>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</si>
  <si>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</si>
  <si>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</si>
  <si>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</si>
  <si>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</si>
  <si>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</si>
  <si>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</si>
  <si>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</si>
  <si>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</si>
  <si>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</si>
  <si>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</si>
  <si>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</si>
  <si>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</si>
  <si>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</si>
  <si>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</si>
  <si>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</si>
  <si>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</si>
  <si>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</si>
  <si>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</si>
  <si>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</si>
  <si>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</si>
  <si>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</si>
  <si>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</si>
  <si>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</si>
  <si>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</si>
  <si>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</si>
  <si>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</si>
  <si>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</si>
  <si>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</si>
  <si>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</si>
  <si>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</si>
  <si>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</si>
  <si>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</si>
  <si>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</si>
  <si>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</si>
  <si>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</si>
  <si>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</si>
  <si>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</si>
  <si>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</si>
  <si>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</si>
  <si>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</si>
  <si>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</si>
  <si>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</si>
  <si>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</si>
  <si>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</si>
  <si>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</si>
  <si>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</si>
  <si>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</si>
  <si>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</si>
  <si>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</si>
  <si>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</si>
  <si>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</si>
  <si>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</si>
  <si>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</si>
  <si>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</si>
  <si>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</si>
  <si>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</si>
  <si>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</si>
  <si>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</si>
  <si>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</si>
  <si>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</si>
  <si>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</si>
  <si>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</si>
  <si>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</si>
  <si>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</si>
  <si>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</si>
  <si>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</si>
  <si>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</si>
  <si>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</si>
  <si>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</si>
  <si>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</si>
  <si>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</si>
  <si>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</si>
  <si>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</si>
  <si>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</si>
  <si>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</si>
  <si>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</si>
  <si>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</si>
  <si>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</si>
  <si>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</si>
  <si>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</si>
  <si>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</si>
  <si>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</si>
  <si>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</si>
  <si>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</si>
  <si>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</si>
  <si>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</si>
  <si>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</si>
  <si>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</si>
  <si>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</si>
  <si>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</si>
  <si>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</si>
  <si>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</si>
  <si>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</si>
  <si>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</si>
  <si>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</si>
  <si>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</si>
  <si>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</si>
  <si>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</si>
  <si>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</si>
  <si>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</si>
  <si>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</si>
  <si>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</si>
  <si>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</si>
  <si>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</si>
  <si>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</si>
  <si>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</si>
  <si>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</si>
  <si>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</si>
  <si>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</si>
  <si>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</si>
  <si>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</si>
  <si>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</si>
  <si>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</si>
  <si>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</si>
  <si>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</si>
  <si>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</si>
  <si>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</si>
  <si>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</si>
  <si>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</si>
  <si>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</si>
  <si>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</si>
  <si>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</si>
  <si>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</si>
  <si>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</si>
  <si>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</si>
  <si>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</si>
  <si>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</si>
  <si>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</si>
  <si>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</si>
  <si>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</si>
  <si>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</si>
  <si>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</si>
  <si>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</si>
  <si>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</si>
  <si>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</si>
  <si>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</si>
  <si>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</si>
  <si>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</si>
  <si>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</si>
  <si>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</si>
  <si>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</si>
  <si>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</si>
  <si>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</si>
  <si>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</si>
  <si>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</si>
  <si>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</si>
  <si>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</si>
  <si>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</si>
  <si>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</si>
  <si>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</si>
  <si>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</si>
  <si>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</si>
  <si>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</si>
  <si>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</si>
  <si>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</si>
  <si>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</si>
  <si>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</si>
  <si>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</si>
  <si>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</si>
  <si>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</si>
  <si>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</si>
  <si>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</si>
  <si>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</si>
  <si>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</si>
  <si>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</si>
  <si>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</si>
  <si>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</si>
  <si>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</si>
  <si>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</si>
  <si>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</si>
  <si>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</si>
  <si>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</si>
  <si>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</si>
  <si>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</si>
  <si>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</si>
  <si>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</si>
  <si>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</si>
  <si>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</si>
  <si>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</si>
  <si>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</si>
  <si>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</si>
  <si>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</si>
  <si>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</si>
  <si>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</si>
  <si>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</si>
  <si>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</si>
  <si>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</si>
  <si>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</si>
  <si>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</si>
  <si>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</si>
  <si>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</si>
  <si>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</si>
  <si>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</si>
  <si>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</si>
  <si>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</si>
  <si>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</si>
  <si>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</si>
  <si>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</si>
  <si>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</si>
  <si>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</si>
  <si>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</si>
  <si>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</si>
  <si>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</si>
  <si>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</si>
  <si>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</si>
  <si>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</si>
  <si>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</si>
  <si>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</si>
  <si>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</si>
  <si>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</si>
  <si>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</si>
  <si>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</si>
  <si>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</si>
  <si>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</si>
  <si>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</si>
  <si>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</si>
  <si>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</si>
  <si>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</si>
  <si>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</si>
  <si>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</si>
  <si>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</si>
  <si>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</si>
  <si>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</si>
  <si>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</si>
  <si>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</si>
  <si>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</si>
  <si>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</si>
  <si>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</si>
  <si>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</si>
  <si>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</si>
  <si>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</si>
  <si>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</si>
  <si>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</si>
  <si>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</si>
  <si>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</si>
  <si>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</si>
  <si>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</si>
  <si>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</si>
  <si>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</si>
  <si>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</si>
  <si>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</si>
  <si>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</si>
  <si>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</si>
  <si>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</si>
  <si>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</si>
  <si>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</si>
  <si>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</si>
  <si>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</si>
  <si>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</si>
  <si>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</si>
  <si>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</si>
  <si>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</si>
  <si>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</si>
  <si>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</si>
  <si>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</si>
  <si>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</si>
  <si>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</si>
  <si>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</si>
  <si>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</si>
  <si>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</si>
  <si>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</si>
  <si>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</si>
  <si>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</si>
  <si>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</si>
  <si>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</si>
  <si>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</si>
  <si>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</si>
  <si>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</si>
  <si>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</si>
  <si>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</si>
  <si>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</si>
  <si>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</si>
  <si>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</si>
  <si>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</si>
  <si>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</si>
  <si>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</si>
  <si>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</si>
  <si>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</si>
  <si>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</si>
  <si>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</si>
  <si>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</si>
  <si>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</si>
  <si>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</si>
  <si>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</si>
  <si>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</si>
  <si>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</si>
  <si>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</si>
  <si>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</si>
  <si>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</si>
  <si>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</si>
  <si>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</si>
  <si>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</si>
  <si>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</si>
  <si>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</si>
  <si>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</si>
  <si>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</si>
  <si>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</si>
  <si>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</si>
  <si>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</si>
  <si>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</si>
  <si>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</si>
  <si>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</si>
  <si>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</si>
  <si>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</si>
  <si>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</si>
  <si>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</si>
  <si>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</si>
  <si>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</si>
  <si>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</si>
  <si>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</si>
  <si>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</si>
  <si>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</si>
  <si>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</si>
  <si>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</si>
  <si>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</si>
  <si>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</si>
  <si>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</si>
  <si>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</si>
  <si>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</si>
  <si>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</si>
  <si>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</si>
  <si>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</si>
  <si>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</si>
  <si>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</si>
  <si>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</si>
  <si>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</si>
  <si>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</si>
  <si>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</si>
  <si>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</si>
  <si>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</si>
  <si>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</si>
  <si>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</si>
  <si>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</si>
  <si>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</si>
  <si>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</si>
  <si>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</si>
  <si>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</si>
  <si>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</si>
  <si>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</si>
  <si>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</si>
  <si>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</si>
  <si>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</si>
  <si>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</si>
  <si>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</si>
  <si>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</si>
  <si>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</si>
  <si>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</si>
  <si>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</si>
  <si>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</si>
  <si>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</si>
  <si>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</si>
  <si>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</si>
  <si>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</si>
  <si>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</si>
  <si>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</si>
  <si>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</si>
  <si>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</si>
  <si>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</si>
  <si>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</si>
  <si>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</si>
  <si>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</si>
  <si>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</si>
  <si>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</si>
  <si>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</si>
  <si>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</si>
  <si>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</si>
  <si>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</si>
  <si>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</si>
  <si>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</si>
  <si>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</si>
  <si>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</si>
  <si>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</si>
  <si>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</si>
  <si>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</si>
  <si>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</si>
  <si>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</si>
  <si>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</si>
  <si>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</si>
  <si>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</si>
  <si>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</si>
  <si>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</si>
  <si>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</si>
  <si>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</si>
  <si>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</si>
  <si>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</si>
  <si>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</si>
  <si>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</si>
  <si>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</si>
  <si>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</si>
  <si>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</si>
  <si>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</si>
  <si>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</si>
  <si>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</si>
  <si>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</si>
  <si>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</si>
  <si>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</si>
  <si>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</si>
  <si>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</si>
  <si>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</si>
  <si>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</si>
  <si>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</si>
  <si>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</si>
  <si>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</si>
  <si>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</si>
  <si>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</si>
  <si>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</si>
  <si>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</si>
  <si>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</si>
  <si>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</si>
  <si>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</si>
  <si>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</si>
  <si>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</si>
  <si>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</si>
  <si>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</si>
  <si>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</si>
  <si>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</si>
  <si>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</si>
  <si>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</si>
  <si>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</si>
  <si>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</si>
  <si>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</si>
  <si>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</si>
  <si>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</si>
  <si>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</si>
  <si>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</si>
  <si>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</si>
  <si>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</si>
  <si>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</si>
  <si>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</si>
  <si>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</si>
  <si>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</si>
  <si>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</si>
  <si>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</si>
  <si>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</si>
  <si>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</si>
  <si>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</si>
  <si>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</si>
  <si>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</si>
  <si>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</si>
  <si>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</si>
  <si>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</si>
  <si>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</si>
  <si>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</si>
  <si>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</si>
  <si>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</si>
  <si>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</si>
  <si>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</si>
  <si>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</si>
  <si>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</si>
  <si>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</si>
  <si>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</si>
  <si>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</si>
  <si>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</si>
  <si>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</si>
  <si>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</si>
  <si>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</si>
  <si>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</si>
  <si>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</si>
  <si>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</si>
  <si>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</si>
  <si>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</si>
  <si>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</si>
  <si>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</si>
  <si>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</si>
  <si>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</si>
  <si>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</si>
  <si>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</si>
  <si>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</si>
  <si>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</si>
  <si>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</si>
  <si>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</si>
  <si>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</si>
  <si>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</si>
  <si>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</si>
  <si>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</si>
  <si>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</si>
  <si>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</si>
  <si>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</si>
  <si>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</si>
  <si>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</si>
  <si>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</si>
  <si>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</si>
  <si>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</si>
  <si>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</si>
  <si>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</si>
  <si>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</si>
  <si>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</si>
  <si>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</si>
  <si>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</si>
  <si>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</si>
  <si>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</si>
  <si>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</si>
  <si>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</si>
  <si>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</si>
  <si>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</si>
  <si>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</si>
  <si>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</si>
  <si>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</si>
  <si>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</si>
  <si>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</si>
  <si>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</si>
  <si>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</si>
  <si>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</si>
  <si>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</si>
  <si>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</si>
  <si>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</si>
  <si>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</si>
  <si>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</si>
  <si>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</si>
  <si>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</si>
  <si>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</si>
  <si>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</si>
  <si>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</si>
  <si>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</si>
  <si>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</si>
  <si>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</si>
  <si>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</si>
  <si>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</si>
  <si>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</si>
  <si>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</si>
  <si>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</si>
  <si>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</si>
  <si>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</si>
  <si>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</si>
  <si>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</si>
  <si>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</si>
  <si>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</si>
  <si>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</si>
  <si>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</si>
  <si>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</si>
  <si>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</si>
  <si>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</si>
  <si>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</si>
  <si>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</si>
  <si>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</si>
  <si>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</si>
  <si>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</si>
  <si>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</si>
  <si>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</si>
  <si>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</si>
  <si>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</si>
  <si>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</si>
  <si>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</si>
  <si>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</si>
  <si>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</si>
  <si>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</si>
  <si>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</si>
  <si>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</si>
  <si>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</si>
  <si>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</si>
  <si>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</si>
  <si>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</si>
  <si>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</si>
  <si>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</si>
  <si>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</si>
  <si>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</si>
  <si>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</si>
  <si>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</si>
  <si>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</si>
  <si>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</si>
  <si>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</si>
  <si>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</si>
  <si>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</si>
  <si>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</si>
  <si>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</si>
  <si>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</si>
  <si>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</si>
  <si>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</si>
  <si>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</si>
  <si>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</si>
  <si>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</si>
  <si>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</si>
  <si>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</si>
  <si>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</si>
  <si>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</si>
  <si>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</si>
  <si>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</si>
  <si>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</si>
  <si>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</si>
  <si>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</si>
  <si>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</si>
  <si>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</si>
  <si>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</si>
  <si>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</si>
  <si>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</si>
  <si>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</si>
  <si>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</si>
  <si>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</si>
  <si>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</si>
  <si>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</si>
  <si>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</si>
  <si>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</si>
  <si>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</si>
  <si>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</si>
  <si>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</si>
  <si>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</si>
  <si>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</si>
  <si>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</si>
  <si>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</si>
  <si>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</si>
  <si>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</si>
  <si>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</si>
  <si>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</si>
  <si>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</si>
  <si>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</si>
  <si>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</si>
  <si>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</si>
  <si>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</si>
  <si>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</si>
  <si>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</si>
  <si>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</si>
  <si>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</si>
  <si>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</si>
  <si>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</si>
  <si>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</si>
  <si>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</si>
  <si>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</si>
  <si>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</si>
  <si>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</si>
  <si>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</si>
  <si>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</si>
  <si>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</si>
  <si>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</si>
  <si>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</si>
  <si>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</si>
  <si>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</si>
  <si>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</si>
  <si>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</si>
  <si>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</si>
  <si>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</si>
  <si>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</si>
  <si>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</si>
  <si>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</si>
  <si>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</si>
  <si>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</si>
  <si>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</si>
  <si>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</si>
  <si>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</si>
  <si>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</si>
  <si>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</si>
  <si>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</si>
  <si>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</si>
  <si>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</si>
  <si>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</si>
  <si>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</si>
  <si>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</si>
  <si>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</si>
  <si>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</si>
  <si>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</si>
  <si>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</si>
  <si>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</si>
  <si>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</si>
  <si>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</si>
  <si>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</si>
  <si>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</si>
  <si>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</si>
  <si>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</si>
  <si>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</si>
  <si>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</si>
  <si>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</si>
  <si>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</si>
  <si>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</si>
  <si>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</si>
  <si>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</si>
  <si>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</si>
  <si>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</si>
  <si>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</si>
  <si>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</si>
  <si>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</si>
  <si>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</si>
  <si>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</si>
  <si>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</si>
  <si>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</si>
  <si>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</si>
  <si>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</si>
  <si>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</si>
  <si>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</si>
  <si>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</si>
  <si>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</si>
  <si>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</si>
  <si>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</si>
  <si>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</si>
  <si>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</si>
  <si>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</si>
  <si>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</si>
  <si>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</si>
  <si>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</si>
  <si>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</si>
  <si>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</si>
  <si>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</si>
  <si>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</si>
  <si>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</si>
  <si>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</si>
  <si>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</si>
  <si>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</si>
  <si>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</si>
  <si>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</si>
  <si>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</si>
  <si>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</si>
  <si>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</si>
  <si>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</si>
  <si>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</si>
  <si>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</si>
  <si>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</si>
  <si>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</si>
  <si>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</si>
  <si>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</si>
  <si>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</si>
  <si>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</si>
  <si>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</si>
  <si>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</si>
  <si>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</si>
  <si>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</si>
  <si>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</si>
  <si>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</si>
  <si>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</si>
  <si>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</si>
  <si>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</si>
  <si>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</si>
  <si>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</si>
  <si>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</si>
  <si>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</si>
  <si>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</si>
  <si>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</si>
  <si>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</si>
  <si>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</si>
  <si>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</si>
  <si>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</si>
  <si>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</si>
  <si>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</si>
  <si>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</si>
  <si>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</si>
  <si>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</si>
  <si>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</si>
  <si>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</si>
  <si>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</si>
  <si>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</si>
  <si>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</si>
  <si>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</si>
  <si>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</si>
  <si>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</si>
  <si>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</si>
  <si>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</si>
  <si>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</si>
  <si>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</si>
  <si>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</si>
  <si>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</si>
  <si>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</si>
  <si>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</si>
  <si>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</si>
  <si>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</si>
  <si>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</si>
  <si>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</si>
  <si>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</si>
  <si>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</si>
  <si>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</si>
  <si>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</si>
  <si>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</si>
  <si>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</si>
  <si>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</si>
  <si>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</si>
  <si>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</si>
  <si>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</si>
  <si>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</si>
  <si>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</si>
  <si>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</si>
  <si>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</si>
  <si>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</si>
  <si>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</si>
  <si>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</si>
  <si>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</si>
  <si>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</si>
  <si>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</si>
  <si>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</si>
  <si>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</si>
  <si>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</si>
  <si>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</si>
  <si>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</si>
  <si>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</si>
  <si>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</si>
  <si>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</si>
  <si>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</si>
  <si>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</si>
  <si>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</si>
  <si>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</si>
  <si>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</si>
  <si>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</si>
  <si>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</si>
  <si>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</si>
  <si>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</si>
  <si>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</si>
  <si>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</si>
  <si>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</si>
  <si>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</si>
  <si>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</si>
  <si>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</si>
  <si>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</si>
  <si>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</si>
  <si>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</si>
  <si>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</si>
  <si>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</si>
  <si>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</si>
  <si>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</si>
  <si>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</si>
  <si>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</si>
  <si>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</si>
  <si>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</si>
  <si>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</si>
  <si>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</si>
  <si>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</si>
  <si>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</si>
  <si>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</si>
  <si>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</si>
  <si>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</si>
  <si>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</si>
  <si>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</si>
  <si>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</si>
  <si>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</si>
  <si>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</si>
  <si>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</si>
  <si>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</si>
  <si>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</si>
  <si>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</si>
  <si>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</si>
  <si>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</si>
  <si>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</si>
  <si>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</si>
  <si>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</si>
  <si>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</si>
  <si>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</si>
  <si>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</si>
  <si>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</si>
  <si>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</si>
  <si>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</si>
  <si>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</si>
  <si>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</si>
  <si>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</si>
  <si>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</si>
  <si>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</si>
  <si>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</si>
  <si>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</si>
  <si>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</si>
  <si>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</si>
  <si>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</si>
  <si>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</si>
  <si>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</si>
  <si>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</si>
  <si>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</si>
  <si>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</si>
  <si>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</si>
  <si>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</si>
  <si>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</si>
  <si>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</si>
  <si>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</si>
  <si>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</si>
  <si>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</si>
  <si>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</si>
  <si>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</si>
  <si>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</si>
  <si>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</si>
  <si>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</si>
  <si>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</si>
  <si>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</si>
  <si>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</si>
  <si>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</si>
  <si>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</si>
  <si>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</si>
  <si>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</si>
  <si>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</si>
  <si>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</si>
  <si>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</si>
  <si>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</si>
  <si>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</si>
  <si>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</si>
  <si>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</si>
  <si>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</si>
  <si>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</si>
  <si>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</si>
  <si>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</si>
  <si>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</si>
  <si>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</si>
  <si>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</si>
  <si>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</si>
  <si>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</si>
  <si>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</si>
  <si>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</si>
  <si>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</si>
  <si>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</si>
  <si>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</si>
  <si>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</si>
  <si>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</si>
  <si>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</si>
  <si>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</si>
  <si>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</si>
  <si>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</si>
  <si>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</si>
  <si>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</si>
  <si>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</si>
  <si>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</si>
  <si>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</si>
  <si>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</si>
  <si>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</si>
  <si>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</si>
  <si>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</si>
  <si>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</si>
  <si>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</si>
  <si>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</si>
  <si>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</si>
  <si>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</si>
  <si>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</si>
  <si>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</si>
  <si>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</si>
  <si>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</si>
  <si>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</si>
  <si>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</si>
  <si>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</si>
  <si>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</si>
  <si>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</si>
  <si>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</si>
  <si>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</si>
  <si>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</si>
  <si>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</si>
  <si>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</si>
  <si>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</si>
  <si>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</si>
  <si>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</si>
  <si>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</si>
  <si>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</si>
  <si>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</si>
  <si>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</si>
  <si>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</si>
  <si>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</si>
  <si>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</si>
  <si>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</si>
  <si>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</si>
  <si>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</si>
  <si>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</si>
  <si>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</si>
  <si>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</si>
  <si>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</si>
  <si>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</si>
  <si>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</si>
  <si>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</si>
  <si>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</si>
  <si>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</si>
  <si>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</si>
  <si>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</si>
  <si>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</si>
  <si>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</si>
  <si>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</si>
  <si>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</si>
  <si>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</si>
  <si>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</si>
  <si>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</si>
  <si>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</si>
  <si>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</si>
  <si>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</si>
  <si>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</si>
  <si>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</si>
  <si>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</si>
  <si>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</si>
  <si>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</si>
  <si>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</si>
  <si>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</si>
  <si>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</si>
  <si>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</si>
  <si>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</si>
  <si>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</si>
  <si>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</si>
  <si>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</si>
  <si>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</si>
  <si>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</si>
  <si>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</si>
  <si>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</si>
  <si>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</si>
  <si>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</si>
  <si>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</si>
  <si>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</si>
  <si>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</si>
  <si>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</si>
  <si>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</si>
  <si>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</si>
  <si>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</si>
  <si>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</si>
  <si>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</si>
  <si>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</si>
  <si>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</si>
  <si>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</si>
  <si>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</si>
  <si>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</si>
  <si>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</si>
  <si>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</si>
  <si>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</si>
  <si>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</si>
  <si>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</si>
  <si>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</si>
  <si>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</si>
  <si>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</si>
  <si>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</si>
  <si>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</si>
  <si>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</si>
  <si>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</si>
  <si>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</si>
  <si>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</si>
  <si>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</si>
  <si>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</si>
  <si>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</si>
  <si>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</si>
  <si>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</si>
  <si>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</si>
  <si>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</si>
  <si>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</si>
  <si>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</si>
  <si>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</si>
  <si>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</si>
  <si>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</si>
  <si>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</si>
  <si>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</si>
  <si>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</si>
  <si>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</si>
  <si>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</si>
  <si>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</si>
  <si>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</si>
  <si>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</si>
  <si>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</si>
  <si>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</si>
  <si>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</si>
  <si>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</si>
  <si>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</si>
  <si>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</si>
  <si>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</si>
  <si>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</si>
  <si>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</si>
  <si>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</si>
  <si>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</si>
  <si>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</si>
  <si>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</si>
  <si>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</si>
  <si>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</si>
  <si>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</si>
  <si>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</si>
  <si>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</si>
  <si>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</si>
  <si>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</si>
  <si>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</si>
  <si>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</si>
  <si>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</si>
  <si>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</si>
  <si>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</si>
  <si>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</si>
  <si>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</si>
  <si>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</si>
  <si>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</si>
  <si>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</si>
  <si>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</si>
  <si>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</si>
  <si>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</si>
  <si>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</si>
  <si>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</si>
  <si>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</si>
  <si>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</si>
  <si>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</si>
  <si>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</si>
  <si>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</si>
  <si>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</si>
  <si>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</si>
  <si>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</si>
  <si>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</si>
  <si>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</si>
  <si>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</si>
  <si>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</si>
  <si>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</si>
  <si>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</si>
  <si>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</si>
  <si>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</si>
  <si>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</si>
  <si>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</si>
  <si>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</si>
  <si>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</si>
  <si>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</si>
  <si>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</si>
  <si>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</si>
  <si>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</si>
  <si>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</si>
  <si>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</si>
  <si>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</si>
  <si>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</si>
  <si>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</si>
  <si>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</si>
  <si>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</si>
  <si>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</si>
  <si>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</si>
  <si>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</si>
  <si>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</si>
  <si>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</si>
  <si>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</si>
  <si>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</si>
  <si>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</si>
  <si>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</si>
  <si>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</si>
  <si>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</si>
  <si>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</si>
  <si>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</si>
  <si>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</si>
  <si>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</si>
  <si>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</si>
  <si>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</si>
  <si>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</si>
  <si>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</si>
  <si>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</si>
  <si>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</si>
  <si>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</si>
  <si>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</si>
  <si>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</si>
  <si>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</si>
  <si>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</si>
  <si>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</si>
  <si>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</si>
  <si>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</si>
  <si>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</si>
  <si>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</si>
  <si>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</si>
  <si>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</si>
  <si>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</si>
  <si>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</si>
  <si>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</si>
  <si>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</si>
  <si>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</si>
  <si>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</si>
  <si>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</si>
  <si>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</si>
  <si>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</si>
  <si>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</si>
  <si>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</si>
  <si>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</si>
  <si>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</si>
  <si>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</si>
  <si>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</si>
  <si>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</si>
  <si>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</si>
  <si>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</si>
  <si>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</si>
  <si>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</si>
  <si>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</si>
  <si>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</si>
  <si>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</si>
  <si>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</si>
  <si>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</si>
  <si>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</si>
  <si>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</si>
  <si>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</si>
  <si>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</si>
  <si>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</si>
  <si>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</si>
  <si>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</si>
  <si>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</si>
  <si>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</si>
  <si>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</si>
  <si>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</si>
  <si>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</si>
  <si>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</si>
  <si>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</si>
  <si>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</si>
  <si>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</si>
  <si>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</si>
  <si>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</si>
  <si>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</si>
  <si>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</si>
  <si>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</si>
  <si>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</si>
  <si>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</si>
  <si>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</si>
  <si>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</si>
  <si>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</si>
  <si>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</si>
  <si>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</si>
  <si>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</si>
  <si>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</si>
  <si>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</si>
  <si>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</si>
  <si>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</si>
  <si>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</si>
  <si>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</si>
  <si>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</si>
  <si>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</si>
  <si>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</si>
  <si>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</si>
  <si>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</si>
  <si>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</si>
  <si>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</si>
  <si>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</si>
  <si>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</si>
  <si>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</si>
  <si>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</si>
  <si>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</si>
  <si>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</si>
  <si>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</si>
  <si>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</si>
  <si>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</si>
  <si>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</si>
  <si>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</si>
  <si>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</si>
  <si>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</si>
  <si>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</si>
  <si>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</si>
  <si>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</si>
  <si>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</si>
  <si>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</si>
  <si>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</si>
  <si>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</si>
  <si>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</si>
  <si>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</si>
  <si>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</si>
  <si>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</si>
  <si>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</si>
  <si>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</si>
  <si>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</si>
  <si>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</si>
  <si>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</si>
  <si>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</si>
  <si>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</si>
  <si>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</si>
  <si>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</si>
  <si>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</si>
  <si>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</si>
  <si>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</si>
  <si>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</si>
  <si>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</si>
  <si>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</si>
  <si>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</si>
  <si>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</si>
  <si>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</si>
  <si>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</si>
  <si>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</si>
  <si>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</si>
  <si>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</si>
  <si>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</si>
  <si>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</si>
  <si>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</si>
  <si>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</si>
  <si>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</si>
  <si>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</si>
  <si>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</si>
  <si>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</si>
  <si>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</si>
  <si>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</si>
  <si>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</si>
  <si>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</si>
  <si>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</si>
  <si>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</si>
  <si>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</si>
  <si>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</si>
  <si>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</si>
  <si>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</si>
  <si>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</si>
  <si>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</si>
  <si>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</si>
  <si>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</si>
  <si>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</si>
  <si>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</si>
  <si>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</si>
  <si>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</si>
  <si>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</si>
  <si>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</si>
  <si>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</si>
  <si>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</si>
  <si>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</si>
  <si>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</si>
  <si>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</si>
  <si>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</si>
  <si>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</si>
  <si>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</si>
  <si>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</si>
  <si>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</si>
  <si>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</si>
  <si>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</si>
  <si>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</si>
  <si>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</si>
  <si>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</si>
  <si>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</si>
  <si>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</si>
  <si>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</si>
  <si>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</si>
  <si>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</si>
  <si>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</si>
  <si>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</si>
  <si>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</si>
  <si>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</si>
  <si>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</si>
  <si>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</si>
  <si>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</si>
  <si>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</si>
  <si>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</si>
  <si>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</si>
  <si>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</si>
  <si>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</si>
  <si>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</si>
  <si>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</si>
  <si>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</si>
  <si>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</si>
  <si>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</si>
  <si>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</si>
  <si>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</si>
  <si>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</si>
  <si>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</si>
  <si>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</si>
  <si>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</si>
  <si>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</si>
  <si>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</si>
  <si>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</si>
  <si>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</si>
  <si>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</si>
  <si>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</si>
  <si>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</si>
  <si>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</si>
  <si>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</si>
  <si>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</si>
  <si>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</si>
  <si>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</si>
  <si>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</si>
  <si>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</si>
  <si>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</si>
  <si>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</si>
  <si>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</si>
  <si>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</si>
  <si>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</si>
  <si>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</si>
  <si>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</si>
  <si>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</si>
  <si>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</si>
  <si>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</si>
  <si>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</si>
  <si>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</si>
  <si>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</si>
  <si>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</si>
  <si>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</si>
  <si>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</si>
  <si>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</si>
  <si>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</si>
  <si>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</si>
  <si>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</si>
  <si>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</si>
  <si>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</si>
  <si>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</si>
  <si>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</si>
  <si>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</si>
  <si>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</si>
  <si>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</si>
  <si>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</si>
  <si>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</si>
  <si>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</si>
  <si>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</si>
  <si>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</si>
  <si>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</si>
  <si>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</si>
  <si>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</si>
  <si>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</si>
  <si>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</si>
  <si>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</si>
  <si>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</si>
  <si>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</si>
  <si>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</si>
  <si>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</si>
  <si>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</si>
  <si>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</si>
  <si>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</si>
  <si>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</si>
  <si>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</si>
  <si>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</si>
  <si>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</si>
  <si>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</si>
  <si>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</si>
  <si>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</si>
  <si>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</si>
  <si>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</si>
  <si>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</si>
  <si>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</si>
  <si>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</si>
  <si>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</si>
  <si>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</si>
  <si>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</si>
  <si>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</si>
  <si>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</si>
  <si>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</si>
  <si>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</si>
  <si>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</si>
  <si>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</si>
  <si>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</si>
  <si>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</si>
  <si>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</si>
  <si>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</si>
  <si>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</si>
  <si>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</si>
  <si>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</si>
  <si>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</si>
  <si>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</si>
  <si>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</si>
  <si>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</si>
  <si>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</si>
  <si>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</si>
  <si>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</si>
  <si>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</si>
  <si>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</si>
  <si>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</si>
  <si>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</si>
  <si>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</si>
  <si>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</si>
  <si>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</si>
  <si>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</si>
  <si>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</si>
  <si>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</si>
  <si>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</si>
  <si>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</si>
  <si>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</si>
  <si>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</si>
  <si>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</si>
  <si>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</si>
  <si>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</si>
  <si>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</si>
  <si>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</si>
  <si>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</si>
  <si>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</si>
  <si>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</si>
  <si>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</si>
  <si>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</si>
  <si>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</si>
  <si>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</si>
  <si>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</si>
  <si>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</si>
  <si>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</si>
  <si>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</si>
  <si>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</si>
  <si>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</si>
  <si>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</si>
  <si>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</si>
  <si>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</si>
  <si>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</si>
  <si>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</si>
  <si>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</si>
  <si>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</si>
  <si>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</si>
  <si>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</si>
  <si>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</si>
  <si>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</si>
  <si>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</si>
  <si>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</si>
  <si>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</si>
  <si>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</si>
  <si>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</si>
  <si>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</si>
  <si>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</si>
  <si>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</si>
  <si>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</si>
  <si>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</si>
  <si>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</si>
  <si>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</si>
  <si>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</si>
  <si>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</si>
  <si>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</si>
  <si>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</si>
  <si>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</si>
  <si>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</si>
  <si>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</si>
  <si>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</si>
  <si>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</si>
  <si>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</si>
  <si>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</si>
  <si>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</si>
  <si>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</si>
  <si>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</si>
  <si>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</si>
  <si>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</si>
  <si>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</si>
  <si>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</si>
  <si>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</si>
  <si>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</si>
  <si>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</si>
  <si>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</si>
  <si>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</si>
  <si>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</si>
  <si>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</si>
  <si>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</si>
  <si>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</si>
  <si>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</si>
  <si>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</si>
  <si>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</si>
  <si>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</si>
  <si>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</si>
  <si>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</si>
  <si>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</si>
  <si>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</si>
  <si>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</si>
  <si>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</si>
  <si>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</si>
  <si>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</si>
  <si>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</si>
  <si>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</si>
  <si>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</si>
  <si>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</si>
  <si>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</si>
  <si>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</si>
  <si>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</si>
  <si>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</si>
  <si>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</si>
  <si>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</si>
  <si>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</si>
  <si>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</si>
  <si>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</si>
  <si>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</si>
  <si>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</si>
  <si>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</si>
  <si>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</si>
  <si>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</si>
  <si>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</si>
  <si>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</si>
  <si>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</si>
  <si>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</si>
  <si>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</si>
  <si>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</si>
  <si>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</si>
  <si>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</si>
  <si>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</si>
  <si>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</si>
  <si>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</si>
  <si>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</si>
  <si>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</si>
  <si>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</si>
  <si>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</si>
  <si>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</si>
  <si>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</si>
  <si>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</si>
  <si>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</si>
  <si>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</si>
  <si>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</si>
  <si>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</si>
  <si>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</si>
  <si>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</si>
  <si>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</si>
  <si>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</si>
  <si>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</si>
  <si>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</si>
  <si>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</si>
  <si>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</si>
  <si>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</si>
  <si>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</si>
  <si>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</si>
  <si>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</si>
  <si>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</si>
  <si>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</si>
  <si>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</si>
  <si>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</si>
  <si>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</si>
  <si>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</si>
  <si>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</si>
  <si>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</si>
  <si>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</si>
  <si>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</si>
  <si>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</si>
  <si>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</si>
  <si>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</si>
  <si>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</si>
  <si>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</si>
  <si>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</si>
  <si>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</si>
  <si>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</si>
  <si>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</si>
  <si>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</si>
  <si>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</si>
  <si>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</si>
  <si>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</si>
  <si>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</si>
  <si>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</si>
  <si>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</si>
  <si>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</si>
  <si>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</si>
  <si>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</si>
  <si>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</si>
  <si>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</si>
  <si>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</si>
  <si>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</si>
  <si>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</si>
  <si>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</si>
  <si>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</si>
  <si>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</si>
  <si>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</si>
  <si>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</si>
  <si>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</si>
  <si>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</si>
  <si>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</si>
  <si>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</si>
  <si>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</si>
  <si>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</si>
  <si>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</si>
  <si>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</si>
  <si>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</si>
  <si>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</si>
  <si>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</si>
  <si>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</si>
  <si>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</si>
  <si>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</si>
  <si>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</si>
  <si>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</si>
  <si>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</si>
  <si>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</si>
  <si>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</si>
  <si>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</si>
  <si>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</si>
  <si>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</si>
  <si>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</si>
  <si>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</si>
  <si>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</si>
  <si>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</si>
  <si>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</si>
  <si>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</si>
  <si>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</si>
  <si>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</si>
  <si>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</si>
  <si>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</si>
  <si>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</si>
  <si>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</si>
  <si>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</si>
  <si>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</si>
  <si>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</si>
  <si>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</si>
  <si>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</si>
  <si>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</si>
  <si>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</si>
  <si>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</si>
  <si>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</si>
  <si>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</si>
  <si>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</si>
  <si>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</si>
  <si>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</si>
  <si>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</si>
  <si>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</si>
  <si>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</si>
  <si>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</si>
  <si>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</si>
  <si>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</si>
  <si>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</si>
  <si>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</si>
  <si>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</si>
  <si>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</si>
  <si>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</si>
  <si>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</si>
  <si>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</si>
  <si>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</si>
  <si>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</si>
  <si>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</si>
  <si>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</si>
  <si>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</si>
  <si>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</si>
  <si>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</si>
  <si>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</si>
  <si>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</si>
  <si>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</si>
  <si>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</si>
  <si>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</si>
  <si>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</si>
  <si>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</si>
  <si>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</si>
  <si>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</si>
  <si>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</si>
  <si>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</si>
  <si>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</si>
  <si>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</si>
  <si>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</si>
  <si>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</si>
  <si>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</si>
  <si>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</si>
  <si>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</si>
  <si>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</si>
  <si>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</si>
  <si>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</si>
  <si>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</si>
  <si>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</si>
  <si>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</si>
  <si>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</si>
  <si>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</si>
  <si>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</si>
  <si>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</si>
  <si>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</si>
  <si>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</si>
  <si>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</si>
  <si>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</si>
  <si>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</si>
  <si>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</si>
  <si>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</si>
  <si>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</si>
  <si>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</si>
  <si>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</si>
  <si>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</si>
  <si>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</si>
  <si>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</si>
  <si>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</si>
  <si>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</si>
  <si>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</si>
  <si>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</si>
  <si>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</si>
  <si>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</si>
  <si>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</si>
  <si>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</si>
  <si>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</si>
  <si>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</si>
  <si>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</si>
  <si>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</si>
  <si>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</si>
  <si>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</si>
  <si>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</si>
  <si>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</si>
  <si>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</si>
  <si>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</si>
  <si>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</si>
  <si>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</si>
  <si>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</si>
  <si>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</si>
  <si>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</si>
  <si>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</si>
  <si>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</si>
  <si>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</si>
  <si>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</si>
  <si>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</si>
  <si>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</si>
  <si>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</si>
  <si>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</si>
  <si>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</si>
  <si>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</si>
  <si>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</si>
  <si>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</si>
  <si>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</si>
  <si>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</si>
  <si>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</si>
  <si>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</si>
  <si>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</si>
  <si>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</si>
  <si>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</si>
  <si>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</si>
  <si>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</si>
  <si>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</si>
  <si>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</si>
  <si>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</si>
  <si>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</si>
  <si>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</si>
  <si>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</si>
  <si>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</si>
  <si>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</si>
  <si>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</si>
  <si>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</si>
  <si>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</si>
  <si>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</si>
  <si>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</si>
  <si>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</si>
  <si>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</si>
  <si>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</si>
  <si>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</si>
  <si>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</si>
  <si>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</si>
  <si>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</si>
  <si>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</si>
  <si>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</si>
  <si>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</si>
  <si>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</si>
  <si>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</si>
  <si>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</si>
  <si>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</si>
  <si>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</si>
  <si>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</si>
  <si>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</si>
  <si>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</si>
  <si>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</si>
  <si>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</si>
  <si>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</si>
  <si>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</si>
  <si>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</si>
  <si>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</si>
  <si>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</si>
  <si>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</si>
  <si>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</si>
  <si>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</si>
  <si>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</si>
  <si>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</si>
  <si>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</si>
  <si>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</si>
  <si>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</si>
  <si>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</si>
  <si>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</si>
  <si>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</si>
  <si>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</si>
  <si>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</si>
  <si>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</si>
  <si>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</si>
  <si>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</si>
  <si>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</si>
  <si>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</si>
  <si>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</si>
  <si>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</si>
  <si>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</si>
  <si>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</si>
  <si>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</si>
  <si>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</si>
  <si>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</si>
  <si>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</si>
  <si>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</si>
  <si>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</si>
  <si>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</si>
  <si>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</si>
  <si>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</si>
  <si>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</si>
  <si>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</si>
  <si>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</si>
  <si>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</si>
  <si>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</si>
  <si>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</si>
  <si>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</si>
  <si>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</si>
  <si>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</si>
  <si>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</si>
  <si>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</si>
  <si>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</si>
  <si>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</si>
  <si>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</si>
  <si>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</si>
  <si>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</si>
  <si>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</si>
  <si>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</si>
  <si>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</si>
  <si>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</si>
  <si>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</si>
  <si>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</si>
  <si>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</si>
  <si>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</si>
  <si>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</si>
  <si>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</si>
  <si>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</si>
  <si>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</si>
  <si>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</si>
  <si>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</si>
  <si>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</si>
  <si>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</si>
  <si>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</si>
  <si>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</si>
  <si>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</si>
  <si>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</si>
  <si>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</si>
  <si>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</si>
  <si>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</si>
  <si>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</si>
  <si>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</si>
  <si>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</si>
  <si>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</si>
  <si>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</si>
  <si>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</si>
  <si>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</si>
  <si>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</si>
  <si>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</si>
  <si>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</si>
  <si>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</si>
  <si>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</si>
  <si>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</si>
  <si>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</si>
  <si>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</si>
  <si>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</si>
  <si>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</si>
  <si>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</si>
  <si>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</si>
  <si>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</si>
  <si>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</si>
  <si>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</si>
  <si>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</si>
  <si>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</si>
  <si>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</si>
  <si>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</si>
  <si>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</si>
  <si>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</si>
  <si>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</si>
  <si>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</si>
  <si>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</si>
  <si>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</si>
  <si>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</si>
  <si>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</si>
  <si>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</si>
  <si>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</si>
  <si>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</si>
  <si>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</si>
  <si>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</si>
  <si>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</si>
  <si>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</si>
  <si>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</si>
  <si>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</si>
  <si>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</si>
  <si>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</si>
  <si>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</si>
  <si>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</si>
  <si>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</si>
  <si>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</si>
  <si>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</si>
  <si>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</si>
  <si>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</si>
  <si>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</si>
  <si>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</si>
  <si>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</si>
  <si>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</si>
  <si>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</si>
  <si>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</si>
  <si>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</si>
  <si>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</si>
  <si>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</si>
  <si>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</si>
  <si>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</si>
  <si>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</si>
  <si>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</si>
  <si>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</si>
  <si>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</si>
  <si>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</si>
  <si>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</si>
  <si>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</si>
  <si>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</si>
  <si>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</si>
  <si>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</si>
  <si>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</si>
  <si>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</si>
  <si>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</si>
  <si>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</si>
  <si>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</si>
  <si>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</si>
  <si>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</si>
  <si>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</si>
  <si>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</si>
  <si>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</si>
  <si>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</si>
  <si>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</si>
  <si>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</si>
  <si>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</si>
  <si>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</si>
  <si>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</si>
  <si>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</si>
  <si>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</si>
  <si>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</si>
  <si>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</si>
  <si>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</si>
  <si>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</si>
  <si>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</si>
  <si>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</si>
  <si>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</si>
  <si>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</si>
  <si>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</si>
  <si>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</si>
  <si>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</si>
  <si>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</si>
  <si>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</si>
  <si>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</si>
  <si>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</si>
  <si>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</si>
  <si>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</si>
  <si>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</si>
  <si>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</si>
  <si>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</si>
  <si>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</si>
  <si>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</si>
  <si>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</si>
  <si>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</si>
  <si>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</si>
  <si>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</si>
  <si>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</si>
  <si>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</si>
  <si>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</si>
  <si>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</si>
  <si>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</si>
  <si>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</si>
  <si>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</si>
  <si>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</si>
  <si>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</si>
  <si>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</si>
  <si>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</si>
  <si>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</si>
  <si>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</si>
  <si>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</si>
  <si>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</si>
  <si>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</si>
  <si>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</si>
  <si>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</si>
  <si>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</si>
  <si>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</si>
  <si>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</si>
  <si>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</si>
  <si>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</si>
  <si>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</si>
  <si>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</si>
  <si>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</si>
  <si>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</si>
  <si>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</si>
  <si>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</si>
  <si>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</si>
  <si>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</si>
  <si>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</si>
  <si>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</si>
  <si>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</si>
  <si>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</si>
  <si>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</si>
  <si>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</si>
  <si>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</si>
  <si>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</si>
  <si>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</si>
  <si>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</si>
  <si>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</si>
  <si>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</si>
  <si>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</si>
  <si>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</si>
  <si>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</si>
  <si>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</si>
  <si>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</si>
  <si>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</si>
  <si>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</si>
  <si>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</si>
  <si>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</si>
  <si>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</si>
  <si>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</si>
  <si>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</si>
  <si>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</si>
  <si>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</si>
  <si>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</si>
  <si>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</si>
  <si>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</si>
  <si>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</si>
  <si>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</si>
  <si>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</si>
  <si>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</si>
  <si>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</si>
  <si>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</si>
  <si>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</si>
  <si>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</si>
  <si>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</si>
  <si>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</si>
  <si>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</si>
  <si>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</si>
  <si>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</si>
  <si>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</si>
  <si>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</si>
  <si>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</si>
  <si>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</si>
  <si>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</si>
  <si>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</si>
  <si>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</si>
  <si>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</si>
  <si>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</si>
  <si>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</si>
  <si>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</si>
  <si>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</si>
  <si>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</si>
  <si>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</si>
  <si>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</si>
  <si>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</si>
  <si>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</si>
  <si>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</si>
  <si>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</si>
  <si>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</si>
  <si>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</si>
  <si>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</si>
  <si>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</si>
  <si>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</si>
  <si>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</si>
  <si>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</si>
  <si>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</si>
  <si>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</si>
  <si>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</si>
  <si>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</si>
  <si>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</si>
  <si>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</si>
  <si>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</si>
  <si>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</si>
  <si>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</si>
  <si>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</si>
  <si>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</si>
  <si>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</si>
  <si>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</si>
  <si>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</si>
  <si>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</si>
  <si>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</si>
  <si>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</si>
  <si>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</si>
  <si>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</si>
  <si>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</si>
  <si>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</si>
  <si>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</si>
  <si>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</si>
  <si>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</si>
  <si>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</si>
  <si>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</si>
  <si>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</si>
  <si>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</si>
  <si>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</si>
  <si>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</si>
  <si>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</si>
  <si>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</si>
  <si>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</si>
  <si>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</si>
  <si>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</si>
  <si>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</si>
  <si>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</si>
  <si>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</si>
  <si>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</si>
  <si>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</si>
  <si>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</si>
  <si>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</si>
  <si>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</si>
  <si>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</si>
  <si>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</si>
  <si>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</si>
  <si>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</si>
  <si>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</si>
  <si>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</si>
  <si>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</si>
  <si>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</si>
  <si>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</si>
  <si>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</si>
  <si>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</si>
  <si>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</si>
  <si>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</si>
  <si>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</si>
  <si>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</si>
  <si>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</si>
  <si>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</si>
  <si>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</si>
  <si>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</si>
  <si>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</si>
  <si>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</si>
  <si>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</si>
  <si>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</si>
  <si>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</si>
  <si>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</si>
  <si>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</si>
  <si>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</si>
  <si>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</si>
  <si>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</si>
  <si>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</si>
  <si>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</si>
  <si>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</si>
  <si>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</si>
  <si>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</si>
  <si>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</si>
  <si>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</si>
  <si>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</si>
  <si>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</si>
  <si>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</si>
  <si>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</si>
  <si>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</si>
  <si>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</si>
  <si>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</si>
  <si>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</si>
  <si>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</si>
  <si>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</si>
  <si>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</si>
  <si>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</si>
  <si>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</si>
  <si>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</si>
  <si>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</si>
  <si>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</si>
  <si>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</si>
  <si>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</si>
  <si>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</si>
  <si>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</si>
  <si>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</si>
  <si>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</si>
  <si>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</si>
  <si>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</si>
  <si>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</si>
  <si>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</si>
  <si>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</si>
  <si>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</si>
  <si>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</si>
  <si>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</si>
  <si>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</si>
  <si>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</si>
  <si>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</si>
  <si>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</si>
  <si>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</si>
  <si>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</si>
  <si>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</si>
  <si>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</si>
  <si>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</si>
  <si>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</si>
  <si>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</si>
  <si>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</si>
  <si>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</si>
  <si>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</si>
  <si>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</si>
  <si>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</si>
  <si>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</si>
  <si>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</si>
  <si>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</si>
  <si>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</si>
  <si>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</si>
  <si>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</si>
  <si>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</si>
  <si>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</si>
  <si>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</si>
  <si>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</si>
  <si>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</si>
  <si>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</si>
  <si>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</si>
  <si>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</si>
  <si>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</si>
  <si>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</si>
  <si>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</si>
  <si>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</si>
  <si>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</si>
  <si>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</si>
  <si>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</si>
  <si>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</si>
  <si>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</si>
  <si>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</si>
  <si>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</si>
  <si>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</si>
  <si>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</si>
  <si>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</si>
  <si>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</si>
  <si>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</si>
  <si>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</si>
  <si>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</si>
  <si>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</si>
  <si>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</si>
  <si>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</si>
  <si>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</si>
  <si>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</si>
  <si>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</si>
  <si>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</si>
  <si>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</si>
  <si>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</si>
  <si>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</si>
  <si>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</si>
  <si>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</si>
  <si>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</si>
  <si>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</si>
  <si>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</si>
  <si>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</si>
  <si>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</si>
  <si>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</si>
  <si>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</si>
  <si>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</si>
  <si>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</si>
  <si>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</si>
  <si>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</si>
  <si>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</si>
  <si>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</si>
  <si>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</si>
  <si>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</si>
  <si>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</si>
  <si>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</si>
  <si>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</si>
  <si>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</si>
  <si>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</si>
  <si>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</si>
  <si>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</si>
  <si>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</si>
  <si>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</si>
  <si>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</si>
  <si>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</si>
  <si>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</si>
  <si>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</si>
  <si>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</si>
  <si>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</si>
  <si>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</si>
  <si>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</si>
  <si>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</si>
  <si>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</si>
  <si>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</si>
  <si>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</si>
  <si>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</si>
  <si>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</si>
  <si>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</si>
  <si>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</si>
  <si>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</si>
  <si>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</si>
  <si>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</si>
  <si>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</si>
  <si>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</si>
  <si>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</si>
  <si>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</si>
  <si>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</si>
  <si>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</si>
  <si>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</si>
  <si>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</si>
  <si>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</si>
  <si>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</si>
  <si>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</si>
  <si>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</si>
  <si>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</si>
  <si>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</si>
  <si>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</si>
  <si>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</si>
  <si>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</si>
  <si>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</si>
  <si>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</si>
  <si>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</si>
  <si>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</si>
  <si>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</si>
  <si>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</si>
  <si>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</si>
  <si>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</si>
  <si>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</si>
  <si>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</si>
  <si>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</si>
  <si>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</si>
  <si>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</si>
  <si>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</si>
  <si>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</si>
  <si>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</si>
  <si>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</si>
  <si>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</si>
  <si>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</si>
  <si>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</si>
  <si>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</si>
  <si>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</si>
  <si>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</si>
  <si>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</si>
  <si>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</si>
  <si>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</si>
  <si>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</si>
  <si>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</si>
  <si>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</si>
  <si>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</si>
  <si>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</si>
  <si>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</si>
  <si>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</si>
  <si>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</si>
  <si>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</si>
  <si>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</si>
  <si>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</si>
  <si>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</si>
  <si>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</si>
  <si>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</si>
  <si>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</si>
  <si>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</si>
  <si>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</si>
  <si>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</si>
  <si>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</si>
  <si>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</si>
  <si>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</si>
  <si>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</si>
  <si>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</si>
  <si>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</si>
  <si>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</si>
  <si>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</si>
  <si>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</si>
  <si>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</si>
  <si>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</si>
  <si>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</si>
  <si>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</si>
  <si>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</si>
  <si>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</si>
  <si>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</si>
  <si>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</si>
  <si>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</si>
  <si>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</si>
  <si>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</si>
  <si>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</si>
  <si>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</si>
  <si>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</si>
  <si>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</si>
  <si>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</si>
  <si>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</si>
  <si>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</si>
  <si>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</si>
  <si>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</si>
  <si>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</si>
  <si>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</si>
  <si>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</si>
  <si>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</si>
  <si>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</si>
  <si>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</si>
  <si>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</si>
  <si>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</si>
  <si>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</si>
  <si>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</si>
  <si>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</si>
  <si>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</si>
  <si>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</si>
  <si>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</si>
  <si>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</si>
  <si>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</si>
  <si>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</si>
  <si>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</si>
  <si>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</si>
  <si>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</si>
  <si>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</si>
  <si>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</si>
  <si>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</si>
  <si>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</si>
  <si>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</si>
  <si>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</si>
  <si>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</si>
  <si>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</si>
  <si>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</si>
  <si>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</si>
  <si>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</si>
  <si>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</si>
  <si>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</si>
  <si>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</si>
  <si>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</si>
  <si>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</si>
  <si>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</si>
  <si>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</si>
  <si>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</si>
  <si>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</si>
  <si>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</si>
  <si>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</si>
  <si>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</si>
  <si>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</si>
  <si>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</si>
  <si>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</si>
  <si>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</si>
  <si>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</si>
  <si>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</si>
  <si>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</si>
  <si>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</si>
  <si>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</si>
  <si>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</si>
  <si>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</si>
  <si>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</si>
  <si>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</si>
  <si>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</si>
  <si>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</si>
  <si>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</si>
  <si>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</si>
  <si>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</si>
  <si>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</si>
  <si>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</si>
  <si>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</si>
  <si>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</si>
  <si>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</si>
  <si>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</si>
  <si>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</si>
  <si>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</si>
  <si>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</si>
  <si>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</si>
  <si>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</si>
  <si>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</si>
  <si>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</si>
  <si>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</si>
  <si>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</si>
  <si>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</si>
  <si>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</si>
  <si>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</si>
  <si>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</si>
  <si>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</si>
  <si>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</si>
  <si>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</si>
  <si>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</si>
  <si>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</si>
  <si>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</si>
  <si>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</si>
  <si>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</si>
  <si>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</si>
  <si>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</si>
  <si>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</si>
  <si>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</si>
  <si>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</si>
  <si>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</si>
  <si>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</si>
  <si>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</si>
  <si>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</si>
  <si>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</si>
  <si>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</si>
  <si>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</si>
  <si>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</si>
  <si>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</si>
  <si>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</si>
  <si>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</si>
  <si>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</si>
  <si>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</si>
  <si>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</si>
  <si>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</si>
  <si>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</si>
  <si>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</si>
  <si>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</si>
  <si>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</si>
  <si>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</si>
  <si>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</si>
  <si>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</si>
  <si>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</si>
  <si>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</si>
  <si>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</si>
  <si>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</si>
  <si>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</si>
  <si>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</si>
  <si>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</si>
  <si>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</si>
  <si>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</si>
  <si>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</si>
  <si>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</si>
  <si>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</si>
  <si>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</si>
  <si>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</si>
  <si>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</si>
  <si>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</si>
  <si>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</si>
  <si>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</si>
  <si>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</si>
  <si>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</si>
  <si>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</si>
  <si>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</si>
  <si>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</si>
  <si>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</si>
  <si>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</si>
  <si>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</si>
  <si>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</si>
  <si>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</si>
  <si>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</si>
  <si>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</si>
  <si>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</si>
  <si>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</si>
  <si>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</si>
  <si>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</si>
  <si>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</si>
  <si>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</si>
  <si>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</si>
  <si>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</si>
  <si>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</si>
  <si>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</si>
  <si>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</si>
  <si>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</si>
  <si>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</si>
  <si>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</si>
  <si>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</si>
  <si>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</si>
  <si>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</si>
  <si>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</si>
  <si>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</si>
  <si>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</si>
  <si>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</si>
  <si>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</si>
  <si>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</si>
  <si>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</si>
  <si>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</si>
  <si>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</si>
  <si>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</si>
  <si>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</si>
  <si>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</si>
  <si>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</si>
  <si>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</si>
  <si>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</si>
  <si>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</si>
  <si>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</si>
  <si>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</si>
  <si>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</si>
  <si>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</si>
  <si>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</si>
  <si>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</si>
  <si>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</si>
  <si>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</si>
  <si>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</si>
  <si>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</si>
  <si>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</si>
  <si>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</si>
  <si>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</si>
  <si>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</si>
  <si>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</si>
  <si>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</si>
  <si>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</si>
  <si>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</si>
  <si>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</si>
  <si>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</si>
  <si>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</si>
  <si>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</si>
  <si>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</si>
  <si>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</si>
  <si>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</si>
  <si>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</si>
  <si>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</si>
  <si>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</si>
  <si>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</si>
  <si>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</si>
  <si>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</si>
  <si>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</si>
  <si>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</si>
  <si>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</si>
  <si>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</si>
  <si>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</si>
  <si>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</si>
  <si>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</si>
  <si>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</si>
  <si>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</si>
  <si>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</si>
  <si>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</si>
  <si>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</si>
  <si>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</si>
  <si>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</si>
  <si>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</si>
  <si>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</si>
  <si>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</si>
  <si>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</si>
  <si>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</si>
  <si>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</si>
  <si>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</si>
  <si>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</si>
  <si>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</si>
  <si>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</si>
  <si>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</si>
  <si>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</si>
  <si>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</si>
  <si>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</si>
  <si>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</si>
  <si>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</si>
  <si>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</si>
  <si>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</si>
  <si>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</si>
  <si>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</si>
  <si>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</si>
  <si>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</si>
  <si>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</si>
  <si>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</si>
  <si>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</si>
  <si>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</si>
  <si>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</si>
  <si>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</si>
  <si>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</si>
  <si>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</si>
  <si>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</si>
  <si>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</si>
  <si>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</si>
  <si>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</si>
  <si>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</si>
  <si>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</si>
  <si>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</si>
  <si>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</si>
  <si>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</si>
  <si>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</si>
  <si>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</si>
  <si>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</si>
  <si>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</si>
  <si>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</si>
  <si>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</si>
  <si>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</si>
  <si>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</si>
  <si>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</si>
  <si>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</si>
  <si>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</si>
  <si>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</si>
  <si>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</si>
  <si>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</si>
  <si>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</si>
  <si>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</si>
  <si>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</si>
  <si>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</si>
  <si>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</si>
  <si>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</si>
  <si>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</si>
  <si>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</si>
  <si>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</si>
  <si>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</si>
  <si>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</si>
  <si>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</si>
  <si>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</si>
  <si>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</si>
  <si>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</si>
  <si>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</si>
  <si>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</si>
  <si>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</si>
  <si>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</si>
  <si>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</si>
  <si>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</si>
  <si>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</si>
  <si>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</si>
  <si>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</si>
  <si>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</si>
  <si>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</si>
  <si>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</si>
  <si>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</si>
  <si>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</si>
  <si>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</si>
  <si>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</si>
  <si>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</si>
  <si>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</si>
  <si>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</si>
  <si>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</si>
  <si>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</si>
  <si>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</si>
  <si>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</si>
  <si>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</si>
  <si>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</si>
  <si>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</si>
  <si>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</si>
  <si>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</si>
  <si>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</si>
  <si>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</si>
  <si>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</si>
  <si>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</si>
  <si>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</si>
  <si>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</si>
  <si>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</si>
  <si>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</si>
  <si>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</si>
  <si>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</si>
  <si>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</si>
  <si>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</si>
  <si>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</si>
  <si>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</si>
  <si>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</si>
  <si>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</si>
  <si>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</si>
  <si>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</si>
  <si>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</si>
  <si>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</si>
  <si>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</si>
  <si>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</si>
  <si>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</si>
  <si>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</si>
  <si>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</si>
  <si>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</si>
  <si>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</si>
  <si>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</si>
  <si>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</si>
  <si>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</si>
  <si>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</si>
  <si>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</si>
  <si>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</si>
  <si>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</si>
  <si>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</si>
  <si>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</si>
  <si>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</si>
  <si>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</si>
  <si>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</si>
  <si>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</si>
  <si>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</si>
  <si>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</si>
  <si>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</si>
  <si>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</si>
  <si>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</si>
  <si>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</si>
  <si>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</si>
  <si>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</si>
  <si>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</si>
  <si>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</si>
  <si>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</si>
  <si>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</si>
  <si>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</si>
  <si>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</si>
  <si>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</si>
  <si>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</si>
  <si>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</si>
  <si>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</si>
  <si>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</si>
  <si>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</si>
  <si>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</si>
  <si>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</si>
  <si>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</si>
  <si>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</si>
  <si>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</si>
  <si>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</si>
  <si>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</si>
  <si>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</si>
  <si>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</si>
  <si>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</si>
  <si>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</si>
  <si>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</si>
  <si>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</si>
  <si>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</si>
  <si>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</si>
  <si>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</si>
  <si>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</si>
  <si>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</si>
  <si>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</si>
  <si>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</si>
  <si>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</si>
  <si>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</si>
  <si>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</si>
  <si>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</si>
  <si>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</si>
  <si>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</si>
  <si>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</si>
  <si>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</si>
  <si>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</si>
  <si>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</si>
  <si>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</si>
  <si>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</si>
  <si>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</si>
  <si>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</si>
  <si>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</si>
  <si>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</si>
  <si>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</si>
  <si>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</si>
  <si>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</si>
  <si>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</si>
  <si>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</si>
  <si>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</si>
  <si>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</si>
  <si>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</si>
  <si>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</si>
  <si>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</si>
  <si>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</si>
  <si>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</si>
  <si>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</si>
  <si>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</si>
  <si>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</si>
  <si>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</si>
  <si>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</si>
  <si>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</si>
  <si>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</si>
  <si>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</si>
  <si>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</si>
  <si>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</si>
  <si>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</si>
  <si>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</si>
  <si>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</si>
  <si>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</si>
  <si>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</si>
  <si>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</si>
  <si>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</si>
  <si>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</si>
  <si>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</si>
  <si>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</si>
  <si>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</si>
  <si>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</si>
  <si>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</si>
  <si>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</si>
  <si>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</si>
  <si>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</si>
  <si>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</si>
  <si>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</si>
  <si>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</si>
  <si>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</si>
  <si>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</si>
  <si>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</si>
  <si>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</si>
  <si>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</si>
  <si>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</si>
  <si>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</si>
  <si>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</si>
  <si>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</si>
  <si>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</si>
  <si>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</si>
  <si>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</si>
  <si>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</si>
  <si>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</si>
  <si>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</si>
  <si>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</si>
  <si>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</si>
  <si>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</si>
  <si>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</si>
  <si>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</si>
  <si>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</si>
  <si>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</si>
  <si>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</si>
  <si>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</si>
  <si>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</si>
  <si>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</si>
  <si>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</si>
  <si>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</si>
  <si>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</si>
  <si>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</si>
  <si>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</si>
  <si>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</si>
  <si>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</si>
  <si>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</si>
  <si>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</si>
  <si>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</si>
  <si>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</si>
  <si>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</si>
  <si>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</si>
  <si>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</si>
  <si>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</si>
  <si>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</si>
  <si>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</si>
  <si>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</si>
  <si>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</si>
  <si>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</si>
  <si>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</si>
  <si>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</si>
  <si>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</si>
  <si>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</si>
  <si>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</si>
  <si>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</si>
  <si>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</si>
  <si>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</si>
  <si>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</si>
  <si>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</si>
  <si>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</si>
  <si>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</si>
  <si>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</si>
  <si>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</si>
  <si>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</si>
  <si>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</si>
  <si>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</si>
  <si>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</si>
  <si>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</si>
  <si>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</si>
  <si>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</si>
  <si>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</si>
  <si>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</si>
  <si>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</si>
  <si>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</si>
  <si>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</si>
  <si>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</si>
  <si>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</si>
  <si>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</si>
  <si>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</si>
  <si>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</si>
  <si>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</si>
  <si>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</si>
  <si>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</si>
  <si>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</si>
  <si>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</si>
  <si>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</si>
  <si>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</si>
  <si>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</si>
  <si>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</si>
  <si>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</si>
  <si>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</si>
  <si>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</si>
  <si>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</si>
  <si>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</si>
  <si>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</si>
  <si>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</si>
  <si>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</si>
  <si>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</si>
  <si>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</si>
  <si>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</si>
  <si>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</si>
  <si>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</si>
  <si>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</si>
  <si>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</si>
  <si>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</si>
  <si>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</si>
  <si>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</si>
  <si>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</si>
  <si>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</si>
  <si>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</si>
  <si>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</si>
  <si>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</si>
  <si>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</si>
  <si>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</si>
  <si>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</si>
  <si>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</si>
  <si>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</si>
  <si>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</si>
  <si>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</si>
  <si>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</si>
  <si>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</si>
  <si>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</si>
  <si>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</si>
  <si>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</si>
  <si>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</si>
  <si>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</si>
  <si>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</si>
  <si>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</si>
  <si>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</si>
  <si>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</si>
  <si>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</si>
  <si>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</si>
  <si>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</si>
  <si>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</si>
  <si>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</si>
  <si>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</si>
  <si>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</si>
  <si>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</si>
  <si>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</si>
  <si>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</si>
  <si>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</si>
  <si>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</si>
  <si>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</si>
  <si>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</si>
  <si>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</si>
  <si>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</si>
  <si>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</si>
  <si>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</si>
  <si>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</si>
  <si>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</si>
  <si>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</si>
  <si>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</si>
  <si>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</si>
  <si>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</si>
  <si>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</si>
  <si>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</si>
  <si>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</si>
  <si>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</si>
  <si>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</si>
  <si>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</si>
  <si>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</si>
  <si>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</si>
  <si>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</si>
  <si>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</si>
  <si>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</si>
  <si>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</si>
  <si>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</si>
  <si>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</si>
  <si>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</si>
  <si>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</si>
  <si>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</si>
  <si>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</si>
  <si>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</si>
  <si>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</si>
  <si>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</si>
  <si>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</si>
  <si>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</si>
  <si>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</si>
  <si>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</si>
  <si>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</si>
  <si>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</si>
  <si>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</si>
  <si>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</si>
  <si>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</si>
  <si>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</si>
  <si>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</si>
  <si>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</si>
  <si>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</si>
  <si>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</si>
  <si>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</si>
  <si>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</si>
  <si>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</si>
  <si>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</si>
  <si>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</si>
  <si>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</si>
  <si>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</si>
  <si>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</si>
  <si>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</si>
  <si>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</si>
  <si>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</si>
  <si>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</si>
  <si>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</si>
  <si>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</si>
  <si>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</si>
  <si>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</si>
  <si>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</si>
  <si>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</si>
  <si>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</si>
  <si>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</si>
  <si>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</si>
  <si>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</si>
  <si>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</si>
  <si>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</si>
  <si>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</si>
  <si>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</si>
  <si>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</si>
  <si>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</si>
  <si>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</si>
  <si>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</si>
  <si>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</si>
  <si>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</si>
  <si>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</si>
  <si>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</si>
  <si>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</si>
  <si>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</si>
  <si>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</si>
  <si>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</si>
  <si>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</si>
  <si>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</si>
  <si>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</si>
  <si>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</si>
  <si>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</si>
  <si>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</si>
  <si>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</si>
  <si>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</si>
  <si>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</si>
  <si>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</si>
  <si>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</si>
  <si>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</si>
  <si>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</si>
  <si>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</si>
  <si>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</si>
  <si>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</si>
  <si>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</si>
  <si>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</si>
  <si>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</si>
  <si>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</si>
  <si>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</si>
  <si>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</si>
  <si>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</si>
  <si>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</si>
  <si>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</si>
  <si>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</si>
  <si>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</si>
  <si>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</si>
  <si>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</si>
  <si>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</si>
  <si>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</si>
  <si>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</si>
  <si>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</si>
  <si>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</si>
  <si>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</si>
  <si>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</si>
  <si>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</si>
  <si>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</si>
  <si>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</si>
  <si>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</si>
  <si>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</si>
  <si>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</si>
  <si>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</si>
  <si>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</si>
  <si>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</si>
  <si>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</si>
  <si>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</si>
  <si>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</si>
  <si>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</si>
  <si>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</si>
  <si>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</si>
  <si>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</si>
  <si>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</si>
  <si>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</si>
  <si>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</si>
  <si>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</si>
  <si>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</si>
  <si>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</si>
  <si>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</si>
  <si>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</si>
  <si>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</si>
  <si>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</si>
  <si>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</si>
  <si>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</si>
  <si>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</si>
  <si>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</si>
  <si>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</si>
  <si>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</si>
  <si>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</si>
  <si>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</si>
  <si>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</si>
  <si>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</si>
  <si>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</si>
  <si>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</si>
  <si>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</si>
  <si>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</si>
  <si>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</si>
  <si>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</si>
  <si>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</si>
  <si>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</si>
  <si>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</si>
  <si>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</si>
  <si>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</si>
  <si>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</si>
  <si>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</si>
  <si>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</si>
  <si>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</si>
  <si>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</si>
  <si>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</si>
  <si>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</si>
  <si>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</si>
  <si>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</si>
  <si>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</si>
  <si>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</si>
  <si>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</si>
  <si>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</si>
  <si>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</si>
  <si>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</si>
  <si>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</si>
  <si>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</si>
  <si>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</si>
  <si>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</si>
  <si>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</si>
  <si>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</si>
  <si>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</si>
  <si>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</si>
  <si>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</si>
  <si>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</si>
  <si>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</si>
  <si>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</si>
  <si>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</si>
  <si>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</si>
  <si>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</si>
  <si>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</si>
  <si>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</si>
  <si>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</si>
  <si>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</si>
  <si>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</si>
  <si>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</si>
  <si>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</si>
  <si>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</si>
  <si>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</si>
  <si>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</si>
  <si>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</si>
  <si>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</si>
  <si>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</si>
  <si>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</si>
  <si>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</si>
  <si>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</si>
  <si>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</si>
  <si>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</si>
  <si>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</si>
  <si>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</si>
  <si>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</si>
  <si>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</si>
  <si>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</si>
  <si>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</si>
  <si>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</si>
  <si>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</si>
  <si>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</si>
  <si>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</si>
  <si>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</si>
  <si>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</si>
  <si>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</si>
  <si>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</si>
  <si>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</si>
  <si>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</si>
  <si>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</si>
  <si>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</si>
  <si>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</si>
  <si>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</si>
  <si>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</si>
  <si>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</si>
  <si>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</si>
  <si>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</si>
  <si>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</si>
  <si>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</si>
  <si>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</si>
  <si>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</si>
  <si>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</si>
  <si>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</si>
  <si>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</si>
  <si>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</si>
  <si>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</si>
  <si>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</si>
  <si>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</si>
  <si>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</si>
  <si>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</si>
  <si>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</si>
  <si>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</si>
  <si>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</si>
  <si>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</si>
  <si>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</si>
  <si>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</si>
  <si>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</si>
  <si>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</si>
  <si>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</si>
  <si>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</si>
  <si>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</si>
  <si>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</si>
  <si>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</si>
  <si>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</si>
  <si>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</si>
  <si>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</si>
  <si>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</si>
  <si>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</si>
  <si>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</si>
  <si>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</si>
  <si>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</si>
  <si>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</si>
  <si>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</si>
  <si>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</si>
  <si>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</si>
  <si>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</si>
  <si>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</si>
  <si>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</si>
  <si>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</si>
  <si>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</si>
  <si>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</si>
  <si>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</si>
  <si>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</si>
  <si>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</si>
  <si>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</si>
  <si>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</si>
  <si>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</si>
  <si>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</si>
  <si>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</si>
  <si>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</si>
  <si>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</si>
  <si>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</si>
  <si>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</si>
  <si>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</si>
  <si>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</si>
  <si>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</si>
  <si>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</si>
  <si>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</si>
  <si>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</si>
  <si>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</si>
  <si>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</si>
  <si>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</si>
  <si>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</si>
  <si>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</si>
  <si>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</si>
  <si>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</si>
  <si>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</si>
  <si>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</si>
  <si>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</si>
  <si>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</si>
  <si>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</si>
  <si>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</si>
  <si>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</si>
  <si>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</si>
  <si>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</si>
  <si>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</si>
  <si>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</si>
  <si>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</si>
  <si>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</si>
  <si>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</si>
  <si>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</si>
  <si>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</si>
  <si>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</si>
  <si>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</si>
  <si>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</si>
  <si>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</si>
  <si>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</si>
  <si>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</si>
  <si>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</si>
  <si>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</si>
  <si>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</si>
  <si>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</si>
  <si>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</si>
  <si>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</si>
  <si>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</si>
  <si>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</si>
  <si>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</si>
  <si>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</si>
  <si>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</si>
  <si>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</si>
  <si>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</si>
  <si>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</si>
  <si>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</si>
  <si>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</si>
  <si>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</si>
  <si>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</si>
  <si>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</si>
  <si>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</si>
  <si>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</si>
  <si>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</si>
  <si>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</si>
  <si>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</si>
  <si>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</si>
  <si>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</si>
  <si>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</si>
  <si>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</si>
  <si>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</si>
  <si>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</si>
  <si>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</si>
  <si>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</si>
  <si>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</si>
  <si>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</si>
  <si>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</si>
  <si>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</si>
  <si>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</si>
  <si>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</si>
  <si>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</si>
  <si>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</si>
  <si>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</si>
  <si>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</si>
  <si>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</si>
  <si>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</si>
  <si>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</si>
  <si>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</si>
  <si>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</si>
  <si>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</si>
  <si>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</si>
  <si>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</si>
  <si>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</si>
  <si>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</si>
  <si>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</si>
  <si>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</si>
  <si>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</si>
  <si>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</si>
  <si>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</si>
  <si>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</si>
  <si>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</si>
  <si>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</si>
  <si>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</si>
  <si>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</si>
  <si>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</si>
  <si>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</si>
  <si>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</si>
  <si>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</si>
  <si>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</si>
  <si>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</si>
  <si>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</si>
  <si>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</si>
  <si>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</si>
  <si>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</si>
  <si>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</si>
  <si>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</si>
  <si>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</si>
  <si>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</si>
  <si>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</si>
  <si>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</si>
  <si>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</si>
  <si>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</si>
  <si>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</si>
  <si>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</si>
  <si>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</si>
  <si>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</si>
  <si>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</si>
  <si>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</si>
  <si>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</si>
  <si>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</si>
  <si>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</si>
  <si>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</si>
  <si>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</si>
  <si>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</si>
  <si>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</si>
  <si>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</si>
  <si>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</si>
  <si>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</si>
  <si>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</si>
  <si>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</si>
  <si>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</si>
  <si>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</si>
  <si>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</si>
  <si>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</si>
  <si>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</si>
  <si>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</si>
  <si>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</si>
  <si>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</si>
  <si>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</si>
  <si>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</si>
  <si>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</si>
  <si>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</si>
  <si>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</si>
  <si>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</si>
  <si>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</si>
  <si>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</si>
  <si>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</si>
  <si>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</si>
  <si>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</si>
  <si>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</si>
  <si>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</si>
  <si>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</si>
  <si>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</si>
  <si>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</si>
  <si>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</si>
  <si>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</si>
  <si>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</si>
  <si>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</si>
  <si>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</si>
  <si>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</si>
  <si>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</si>
  <si>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</si>
  <si>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</si>
  <si>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</si>
  <si>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</si>
  <si>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</si>
  <si>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</si>
  <si>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</si>
  <si>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</si>
  <si>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</si>
  <si>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</si>
  <si>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</si>
  <si>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</si>
  <si>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</si>
  <si>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</si>
  <si>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</si>
  <si>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</si>
  <si>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</si>
  <si>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</si>
  <si>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</si>
  <si>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</si>
  <si>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</si>
  <si>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</si>
  <si>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</si>
  <si>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</si>
  <si>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</si>
  <si>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</si>
  <si>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</si>
  <si>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</si>
  <si>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</si>
  <si>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</si>
  <si>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</si>
  <si>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</si>
  <si>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</si>
  <si>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</si>
  <si>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</si>
  <si>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</si>
  <si>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</si>
  <si>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</si>
  <si>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</si>
  <si>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</si>
  <si>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</si>
  <si>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</si>
  <si>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</si>
  <si>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</si>
  <si>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</si>
  <si>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</si>
  <si>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</si>
  <si>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</si>
  <si>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</si>
  <si>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</si>
  <si>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</si>
  <si>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</si>
  <si>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</si>
  <si>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</si>
  <si>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</si>
  <si>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</si>
  <si>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</si>
  <si>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</si>
  <si>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</si>
  <si>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</si>
  <si>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</si>
  <si>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</si>
  <si>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</si>
  <si>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</si>
  <si>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</si>
  <si>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</si>
  <si>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</si>
  <si>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</si>
  <si>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</si>
  <si>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</si>
  <si>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</si>
  <si>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</si>
  <si>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</si>
  <si>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</si>
  <si>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</si>
  <si>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</si>
  <si>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</si>
  <si>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</si>
  <si>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</si>
  <si>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</si>
  <si>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</si>
  <si>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</si>
  <si>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</si>
  <si>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</si>
  <si>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</si>
  <si>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</si>
  <si>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</si>
  <si>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</si>
  <si>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</si>
  <si>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</si>
  <si>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</si>
  <si>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</si>
  <si>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</si>
  <si>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</si>
  <si>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</si>
  <si>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</si>
  <si>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</si>
  <si>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</si>
  <si>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</si>
  <si>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</si>
  <si>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</si>
  <si>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</si>
  <si>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</si>
  <si>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</si>
  <si>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</si>
  <si>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</si>
  <si>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</si>
  <si>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</si>
  <si>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</si>
  <si>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</si>
  <si>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</si>
  <si>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</si>
  <si>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</si>
  <si>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</si>
  <si>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</si>
  <si>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</si>
  <si>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</si>
  <si>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</si>
  <si>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</si>
  <si>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</si>
  <si>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</si>
  <si>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</si>
  <si>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</si>
  <si>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</si>
  <si>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</si>
  <si>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</si>
  <si>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</si>
  <si>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</si>
  <si>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</si>
  <si>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</si>
  <si>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</si>
  <si>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</si>
  <si>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</si>
  <si>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</si>
  <si>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</si>
  <si>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</si>
  <si>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</si>
  <si>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</si>
  <si>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</si>
  <si>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</si>
  <si>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</si>
  <si>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</si>
  <si>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</si>
  <si>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</si>
  <si>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</si>
  <si>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</si>
  <si>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</si>
  <si>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</si>
  <si>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</si>
  <si>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</si>
  <si>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</si>
  <si>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</si>
  <si>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</si>
  <si>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</si>
  <si>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</si>
  <si>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</si>
  <si>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</si>
  <si>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</si>
  <si>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</si>
  <si>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</si>
  <si>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</si>
  <si>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</si>
  <si>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</si>
  <si>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</si>
  <si>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</si>
  <si>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</si>
  <si>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</si>
  <si>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</si>
  <si>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</si>
  <si>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</si>
  <si>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</si>
  <si>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</si>
  <si>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</si>
  <si>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</si>
  <si>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</si>
  <si>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</si>
  <si>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</si>
  <si>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</si>
  <si>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</si>
  <si>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</si>
  <si>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</si>
  <si>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</si>
  <si>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</si>
  <si>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</si>
  <si>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</si>
  <si>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</si>
  <si>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</si>
  <si>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</si>
  <si>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</si>
  <si>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</si>
  <si>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</si>
  <si>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</si>
  <si>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</si>
  <si>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</si>
  <si>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</si>
  <si>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</si>
  <si>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</si>
  <si>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</si>
  <si>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</si>
  <si>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</si>
  <si>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</si>
  <si>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</si>
  <si>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</si>
  <si>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</si>
  <si>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</si>
  <si>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</si>
  <si>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</si>
  <si>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</si>
  <si>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</si>
  <si>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</si>
  <si>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</si>
  <si>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</si>
  <si>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</si>
  <si>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</si>
  <si>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</si>
  <si>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</si>
  <si>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</si>
  <si>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</si>
  <si>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</si>
  <si>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</si>
  <si>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</si>
  <si>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</si>
  <si>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</si>
  <si>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</si>
  <si>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</si>
  <si>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</si>
  <si>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</si>
  <si>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</si>
  <si>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</si>
  <si>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</si>
  <si>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</si>
  <si>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</si>
  <si>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</si>
  <si>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</si>
  <si>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</si>
  <si>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</si>
  <si>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</si>
  <si>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</si>
  <si>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</si>
  <si>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</si>
  <si>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</si>
  <si>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</si>
  <si>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</si>
  <si>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</si>
  <si>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</si>
  <si>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</si>
  <si>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</si>
  <si>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</si>
  <si>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</si>
  <si>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</si>
  <si>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</si>
  <si>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</si>
  <si>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</si>
  <si>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</si>
  <si>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</si>
  <si>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</si>
  <si>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</si>
  <si>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</si>
  <si>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</si>
  <si>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</si>
  <si>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</si>
  <si>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</si>
  <si>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</si>
  <si>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</si>
  <si>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</si>
  <si>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</si>
  <si>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</si>
  <si>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</si>
  <si>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</si>
  <si>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</si>
  <si>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</si>
  <si>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</si>
  <si>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</si>
  <si>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</si>
  <si>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</si>
  <si>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</si>
  <si>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</si>
  <si>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</si>
  <si>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</si>
  <si>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</si>
  <si>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</si>
  <si>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</si>
  <si>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</si>
  <si>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</si>
  <si>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</si>
  <si>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</si>
  <si>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</si>
  <si>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</si>
  <si>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</si>
  <si>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</si>
  <si>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</si>
  <si>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</si>
  <si>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</si>
  <si>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</si>
  <si>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</si>
  <si>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</si>
  <si>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</si>
  <si>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</si>
  <si>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</si>
  <si>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</si>
  <si>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</si>
  <si>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</si>
  <si>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</si>
  <si>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</si>
  <si>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</si>
  <si>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</si>
  <si>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</si>
  <si>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</si>
  <si>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</si>
  <si>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</si>
  <si>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</si>
  <si>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</si>
  <si>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</si>
  <si>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</si>
  <si>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</si>
  <si>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</si>
  <si>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</si>
  <si>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</si>
  <si>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</si>
  <si>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</si>
  <si>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</si>
  <si>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</si>
  <si>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</si>
  <si>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</si>
  <si>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</si>
  <si>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</si>
  <si>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</si>
  <si>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</si>
  <si>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</si>
  <si>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</si>
  <si>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</si>
  <si>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</si>
  <si>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</si>
  <si>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</si>
  <si>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</si>
  <si>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</si>
  <si>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</si>
  <si>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</si>
  <si>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</si>
  <si>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</si>
  <si>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</si>
  <si>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</si>
  <si>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</si>
  <si>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</si>
  <si>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</si>
  <si>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</si>
  <si>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</si>
  <si>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</si>
  <si>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</si>
  <si>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</si>
  <si>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</si>
  <si>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</si>
  <si>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</si>
  <si>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</si>
  <si>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</si>
  <si>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</si>
  <si>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</si>
  <si>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</si>
  <si>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</si>
  <si>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</si>
  <si>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</si>
  <si>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</si>
  <si>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</si>
  <si>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</si>
  <si>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</si>
  <si>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</si>
  <si>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</si>
  <si>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</si>
  <si>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</si>
  <si>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</si>
  <si>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</si>
  <si>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</si>
  <si>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</si>
  <si>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</si>
  <si>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</si>
  <si>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</si>
  <si>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</si>
  <si>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</si>
  <si>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</si>
  <si>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</si>
  <si>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</si>
  <si>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</si>
  <si>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</si>
  <si>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</si>
  <si>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</si>
  <si>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</si>
  <si>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</si>
  <si>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</si>
  <si>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</si>
  <si>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</si>
  <si>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</si>
  <si>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</si>
  <si>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</si>
  <si>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</si>
  <si>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</si>
  <si>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</si>
  <si>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</si>
  <si>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</si>
  <si>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</si>
  <si>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</si>
  <si>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</si>
  <si>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</si>
  <si>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</si>
  <si>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</si>
  <si>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</si>
  <si>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</si>
  <si>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</si>
  <si>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</si>
  <si>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</si>
  <si>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</si>
  <si>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</si>
  <si>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</si>
  <si>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</si>
  <si>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</si>
  <si>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</si>
  <si>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</si>
  <si>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</si>
  <si>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</si>
  <si>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</si>
  <si>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</si>
  <si>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</si>
  <si>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</si>
  <si>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</si>
  <si>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</si>
  <si>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</si>
  <si>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</si>
  <si>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</si>
  <si>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</si>
  <si>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</si>
  <si>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</si>
  <si>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</si>
  <si>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</si>
  <si>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</si>
  <si>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</si>
  <si>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</si>
  <si>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</si>
  <si>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</si>
  <si>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</si>
  <si>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</si>
  <si>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</si>
  <si>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</si>
  <si>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</si>
  <si>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</si>
  <si>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</si>
  <si>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</si>
  <si>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</si>
  <si>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</si>
  <si>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</si>
  <si>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</si>
  <si>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</si>
  <si>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</si>
  <si>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</si>
  <si>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</si>
  <si>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</si>
  <si>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</si>
  <si>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</si>
  <si>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</si>
  <si>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</si>
  <si>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</si>
  <si>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</si>
  <si>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</si>
  <si>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</si>
  <si>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</si>
  <si>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</si>
  <si>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</si>
  <si>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</si>
  <si>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</si>
  <si>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</si>
  <si>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</si>
  <si>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</si>
  <si>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</si>
  <si>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</si>
  <si>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</si>
  <si>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</si>
  <si>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</si>
  <si>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</si>
  <si>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</si>
  <si>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</si>
  <si>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</si>
  <si>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</si>
  <si>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</si>
  <si>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</si>
  <si>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</si>
  <si>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</si>
  <si>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</si>
  <si>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</si>
  <si>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</si>
  <si>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</si>
  <si>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</si>
  <si>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</si>
  <si>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</si>
  <si>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</si>
  <si>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</si>
  <si>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</si>
  <si>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</si>
  <si>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</si>
  <si>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</si>
  <si>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</si>
  <si>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</si>
  <si>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</si>
  <si>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</si>
  <si>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</si>
  <si>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</si>
  <si>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</si>
  <si>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</si>
  <si>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</si>
  <si>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</si>
  <si>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</si>
  <si>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</si>
  <si>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</si>
  <si>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</si>
  <si>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</si>
  <si>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</si>
  <si>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</si>
  <si>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</si>
  <si>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</si>
  <si>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</si>
  <si>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</si>
  <si>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</si>
  <si>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</si>
  <si>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</si>
  <si>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</si>
  <si>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</si>
  <si>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</si>
  <si>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</si>
  <si>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</si>
  <si>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</si>
  <si>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</si>
  <si>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</si>
  <si>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</si>
  <si>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</si>
  <si>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</si>
  <si>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</si>
  <si>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</si>
  <si>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</si>
  <si>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</si>
  <si>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</si>
  <si>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</si>
  <si>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</si>
  <si>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</si>
  <si>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</si>
  <si>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</si>
  <si>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</si>
  <si>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</si>
  <si>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</si>
  <si>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</si>
  <si>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</si>
  <si>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</si>
  <si>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</si>
  <si>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</si>
  <si>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</si>
  <si>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</si>
  <si>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</si>
  <si>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</si>
  <si>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</si>
  <si>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</si>
  <si>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</si>
  <si>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</si>
  <si>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</si>
  <si>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</si>
  <si>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</si>
  <si>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</si>
  <si>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</si>
  <si>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</si>
  <si>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</si>
  <si>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</si>
  <si>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</si>
  <si>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</si>
  <si>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</si>
  <si>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</si>
  <si>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</si>
  <si>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</si>
  <si>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</si>
  <si>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</si>
  <si>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</si>
  <si>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</si>
  <si>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</si>
  <si>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</si>
  <si>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</si>
  <si>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</si>
  <si>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</si>
  <si>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</si>
  <si>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</si>
  <si>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</si>
  <si>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</si>
  <si>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</si>
  <si>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</si>
  <si>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</si>
  <si>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</si>
  <si>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</si>
  <si>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</si>
  <si>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</si>
  <si>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</si>
  <si>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</si>
  <si>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</si>
  <si>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</si>
  <si>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</si>
  <si>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</si>
  <si>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</si>
  <si>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</si>
  <si>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</si>
  <si>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</si>
  <si>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</si>
  <si>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</si>
  <si>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</si>
  <si>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</si>
  <si>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</si>
  <si>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</si>
  <si>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</si>
  <si>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</si>
  <si>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</si>
  <si>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</si>
  <si>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</si>
  <si>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</si>
  <si>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</si>
  <si>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</si>
  <si>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</si>
  <si>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</si>
  <si>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</si>
  <si>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</si>
  <si>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</si>
  <si>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</si>
  <si>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</si>
  <si>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</si>
  <si>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</si>
  <si>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</si>
  <si>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</si>
  <si>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</si>
  <si>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</si>
  <si>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</si>
  <si>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</si>
  <si>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</si>
  <si>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</si>
  <si>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</si>
  <si>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</si>
  <si>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</si>
  <si>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</si>
  <si>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</si>
  <si>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</si>
  <si>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</si>
  <si>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</si>
  <si>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</si>
  <si>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</si>
  <si>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</si>
  <si>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</si>
  <si>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</si>
  <si>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</si>
  <si>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</si>
  <si>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</si>
  <si>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</si>
  <si>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</si>
  <si>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</si>
  <si>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</si>
  <si>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</si>
  <si>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</si>
  <si>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</si>
  <si>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</si>
  <si>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</si>
  <si>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</si>
  <si>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</si>
  <si>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</si>
  <si>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</si>
  <si>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</si>
  <si>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</si>
  <si>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</si>
  <si>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</si>
  <si>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</si>
  <si>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</si>
  <si>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</si>
  <si>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</si>
  <si>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</si>
  <si>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</si>
  <si>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</si>
  <si>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</si>
  <si>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</si>
  <si>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</si>
  <si>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</si>
  <si>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</si>
  <si>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</si>
  <si>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</si>
  <si>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</si>
  <si>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</si>
  <si>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</si>
  <si>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</si>
  <si>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</si>
  <si>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</si>
  <si>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</si>
  <si>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</si>
  <si>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</si>
  <si>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</si>
  <si>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</si>
  <si>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</si>
  <si>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</si>
  <si>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</si>
  <si>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</si>
  <si>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</si>
  <si>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</si>
  <si>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</si>
  <si>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</si>
  <si>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</si>
  <si>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</si>
  <si>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</si>
  <si>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</si>
  <si>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</si>
  <si>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</si>
  <si>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</si>
  <si>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</si>
  <si>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</si>
  <si>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</si>
  <si>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</si>
  <si>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</si>
  <si>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</si>
  <si>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</si>
  <si>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</si>
  <si>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</si>
  <si>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</si>
  <si>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</si>
  <si>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</si>
  <si>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</si>
  <si>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</si>
  <si>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</si>
  <si>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</si>
  <si>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</si>
  <si>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</si>
  <si>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</si>
  <si>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</si>
  <si>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</si>
  <si>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</si>
  <si>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</si>
  <si>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</si>
  <si>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</si>
  <si>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</si>
  <si>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</si>
  <si>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</si>
  <si>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</si>
  <si>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</si>
  <si>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</si>
  <si>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</si>
  <si>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</si>
  <si>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</si>
  <si>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</si>
  <si>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</si>
  <si>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</si>
  <si>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</si>
  <si>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</si>
  <si>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</si>
  <si>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</si>
  <si>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</si>
  <si>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</si>
  <si>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</si>
  <si>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</si>
  <si>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</si>
  <si>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</si>
  <si>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</si>
  <si>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</si>
  <si>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</si>
  <si>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</si>
  <si>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</si>
  <si>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</si>
  <si>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</si>
  <si>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</si>
  <si>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</si>
  <si>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</si>
  <si>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</si>
  <si>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</si>
  <si>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</si>
  <si>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</si>
  <si>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</si>
  <si>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</si>
  <si>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</si>
  <si>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</si>
  <si>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</si>
  <si>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</si>
  <si>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</si>
  <si>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</si>
  <si>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</si>
  <si>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</si>
  <si>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</si>
  <si>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</si>
  <si>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</si>
  <si>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</si>
  <si>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</si>
  <si>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</si>
  <si>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</si>
  <si>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</si>
  <si>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</si>
  <si>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</si>
  <si>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</si>
  <si>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</si>
  <si>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</si>
  <si>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</si>
  <si>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</si>
  <si>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</si>
  <si>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</si>
  <si>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</si>
  <si>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</si>
  <si>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</si>
  <si>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</si>
  <si>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</si>
  <si>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</si>
  <si>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</si>
  <si>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</si>
  <si>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</si>
  <si>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</si>
  <si>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</si>
  <si>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</si>
  <si>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</si>
  <si>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</si>
  <si>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</si>
  <si>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</si>
  <si>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</si>
  <si>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</si>
  <si>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</si>
  <si>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</si>
  <si>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</si>
  <si>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</si>
  <si>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</si>
  <si>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</si>
  <si>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</si>
  <si>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</si>
  <si>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</si>
  <si>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</si>
  <si>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</si>
  <si>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</si>
  <si>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</si>
  <si>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</si>
  <si>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</si>
  <si>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</si>
  <si>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</si>
  <si>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</si>
  <si>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</si>
  <si>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</si>
  <si>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</si>
  <si>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</si>
  <si>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</si>
  <si>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</si>
  <si>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</si>
  <si>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</si>
  <si>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</si>
  <si>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</si>
  <si>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</si>
  <si>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</si>
  <si>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</si>
  <si>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</si>
  <si>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</si>
  <si>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</si>
  <si>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</si>
  <si>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</si>
  <si>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</si>
  <si>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</si>
  <si>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</si>
  <si>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</si>
  <si>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</si>
  <si>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</si>
  <si>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</si>
  <si>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</si>
  <si>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</si>
  <si>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</si>
  <si>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</si>
  <si>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</si>
  <si>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</si>
  <si>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</si>
  <si>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</si>
  <si>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</si>
  <si>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</si>
  <si>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</si>
  <si>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</si>
  <si>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</si>
  <si>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</si>
  <si>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</si>
  <si>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</si>
  <si>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</si>
  <si>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</si>
  <si>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</si>
  <si>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</si>
  <si>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</si>
  <si>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</si>
  <si>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</si>
  <si>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</si>
  <si>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</si>
  <si>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</si>
  <si>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</si>
  <si>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</si>
  <si>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</si>
  <si>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</si>
  <si>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</si>
  <si>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</si>
  <si>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</si>
  <si>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</si>
  <si>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</si>
  <si>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</si>
  <si>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</si>
  <si>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</si>
  <si>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</si>
  <si>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</si>
  <si>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</si>
  <si>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</si>
  <si>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</si>
  <si>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</si>
  <si>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</si>
  <si>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</si>
  <si>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</si>
  <si>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</si>
  <si>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</si>
  <si>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</si>
  <si>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</si>
  <si>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</si>
  <si>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</si>
  <si>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</si>
  <si>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</si>
  <si>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</si>
  <si>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</si>
  <si>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</si>
  <si>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</si>
  <si>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</si>
  <si>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</si>
  <si>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</si>
  <si>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</si>
  <si>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</si>
  <si>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</si>
  <si>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</si>
  <si>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</si>
  <si>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</si>
  <si>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</si>
  <si>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</si>
  <si>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</si>
  <si>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</si>
  <si>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</si>
  <si>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</si>
  <si>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</si>
  <si>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</si>
  <si>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</si>
  <si>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</si>
  <si>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</si>
  <si>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</si>
  <si>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</si>
  <si>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</si>
  <si>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</si>
  <si>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</si>
  <si>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</si>
  <si>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</si>
  <si>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</si>
  <si>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</si>
  <si>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</si>
  <si>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</si>
  <si>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</si>
  <si>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</si>
  <si>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</si>
  <si>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</si>
  <si>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</si>
  <si>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</si>
  <si>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</si>
  <si>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</si>
  <si>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</si>
  <si>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</si>
  <si>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</si>
  <si>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</si>
  <si>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</si>
  <si>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</si>
  <si>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</si>
  <si>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</si>
  <si>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</si>
  <si>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</si>
  <si>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</si>
  <si>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</si>
  <si>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</si>
  <si>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</si>
  <si>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</si>
  <si>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</si>
  <si>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</si>
  <si>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</si>
  <si>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</si>
  <si>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</si>
  <si>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</si>
  <si>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</si>
  <si>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</si>
  <si>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</si>
  <si>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</si>
  <si>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</si>
  <si>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</si>
  <si>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</si>
  <si>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</si>
  <si>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</si>
  <si>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</si>
  <si>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</si>
  <si>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</si>
  <si>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</si>
  <si>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</si>
  <si>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</si>
  <si>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</si>
  <si>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</si>
  <si>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</si>
  <si>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</si>
  <si>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</si>
  <si>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</si>
  <si>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</si>
  <si>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</si>
  <si>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</si>
  <si>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</si>
  <si>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</si>
  <si>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</si>
  <si>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</si>
  <si>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</si>
  <si>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</si>
  <si>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</si>
  <si>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</si>
  <si>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</si>
  <si>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</si>
  <si>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</si>
  <si>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</si>
  <si>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</si>
  <si>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</si>
  <si>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</si>
  <si>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</si>
  <si>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</si>
  <si>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</si>
  <si>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</si>
  <si>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</si>
  <si>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</si>
  <si>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</si>
  <si>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</si>
  <si>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</si>
  <si>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</si>
  <si>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</si>
  <si>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</si>
  <si>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</si>
  <si>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</si>
  <si>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</si>
  <si>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</si>
  <si>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</si>
  <si>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</si>
  <si>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</si>
  <si>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</si>
  <si>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</si>
  <si>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</si>
  <si>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</si>
  <si>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</si>
  <si>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</si>
  <si>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</si>
  <si>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</si>
  <si>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</si>
  <si>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</si>
  <si>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</si>
  <si>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</si>
  <si>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</si>
  <si>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</si>
  <si>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</si>
  <si>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</si>
  <si>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</si>
  <si>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</si>
  <si>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</si>
  <si>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</si>
  <si>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</si>
  <si>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</si>
  <si>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</si>
  <si>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</si>
  <si>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</si>
  <si>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</si>
  <si>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</si>
  <si>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</si>
  <si>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</si>
  <si>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</si>
  <si>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</si>
  <si>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</si>
  <si>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</si>
  <si>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</si>
  <si>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</si>
  <si>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</si>
  <si>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</si>
  <si>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</si>
  <si>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</si>
  <si>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</si>
  <si>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</si>
  <si>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</si>
  <si>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</si>
  <si>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</si>
  <si>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</si>
  <si>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</si>
  <si>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</si>
  <si>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</si>
  <si>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</si>
  <si>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</si>
  <si>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</si>
  <si>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</si>
  <si>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</si>
  <si>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</si>
  <si>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</si>
  <si>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</si>
  <si>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</si>
  <si>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</si>
  <si>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</si>
  <si>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</si>
  <si>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</si>
  <si>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</si>
  <si>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</si>
  <si>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</si>
  <si>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</si>
  <si>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</si>
  <si>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</si>
  <si>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</si>
  <si>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</si>
  <si>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</si>
  <si>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</si>
  <si>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</si>
  <si>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</si>
  <si>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</si>
  <si>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</si>
  <si>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</si>
  <si>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</si>
  <si>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</si>
  <si>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</si>
  <si>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</si>
  <si>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</si>
  <si>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</si>
  <si>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</si>
  <si>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</si>
  <si>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</si>
  <si>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</si>
  <si>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</si>
  <si>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</si>
  <si>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</si>
  <si>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</si>
  <si>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</si>
  <si>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</si>
  <si>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</si>
  <si>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</si>
  <si>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</si>
  <si>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</si>
  <si>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</si>
  <si>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</si>
  <si>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</si>
  <si>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</si>
  <si>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</si>
  <si>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</si>
  <si>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</si>
  <si>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</si>
  <si>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</si>
  <si>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</si>
  <si>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</si>
  <si>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</si>
  <si>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</si>
  <si>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</si>
  <si>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</si>
  <si>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</si>
  <si>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</si>
  <si>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</si>
  <si>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</si>
  <si>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</si>
  <si>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</si>
  <si>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</si>
  <si>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</si>
  <si>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</si>
  <si>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</si>
  <si>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</si>
  <si>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</si>
  <si>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</si>
  <si>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</si>
  <si>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</si>
  <si>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</si>
  <si>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</si>
  <si>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</si>
  <si>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</si>
  <si>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</si>
  <si>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</si>
  <si>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</si>
  <si>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</si>
  <si>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</si>
  <si>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</si>
  <si>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</si>
  <si>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</si>
  <si>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</si>
  <si>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</si>
  <si>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</si>
  <si>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</si>
  <si>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</si>
  <si>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</si>
  <si>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</si>
  <si>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</si>
  <si>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</si>
  <si>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</si>
  <si>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</si>
  <si>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</si>
  <si>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</si>
  <si>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</si>
  <si>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</si>
  <si>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</si>
  <si>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</si>
  <si>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</si>
  <si>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</si>
  <si>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</si>
  <si>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</si>
  <si>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</si>
  <si>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</si>
  <si>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</si>
  <si>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</si>
  <si>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</si>
  <si>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</si>
  <si>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</si>
  <si>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</si>
  <si>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</si>
  <si>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</si>
  <si>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</si>
  <si>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</si>
  <si>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</si>
  <si>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</si>
  <si>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</si>
  <si>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</si>
  <si>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</si>
  <si>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</si>
  <si>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</si>
  <si>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</si>
  <si>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</si>
  <si>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</si>
  <si>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</si>
  <si>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</si>
  <si>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</si>
  <si>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</si>
  <si>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</si>
  <si>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</si>
  <si>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</si>
  <si>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</si>
  <si>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</si>
  <si>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</si>
  <si>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</si>
  <si>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</si>
  <si>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</si>
  <si>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</si>
  <si>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</si>
  <si>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</si>
  <si>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</si>
  <si>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</si>
  <si>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</si>
  <si>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</si>
  <si>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</si>
  <si>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</si>
  <si>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</si>
  <si>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</si>
  <si>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</si>
  <si>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</si>
  <si>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</si>
  <si>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</si>
  <si>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</si>
  <si>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</si>
  <si>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</si>
  <si>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</si>
  <si>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</si>
  <si>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</si>
  <si>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</si>
  <si>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</si>
  <si>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</si>
  <si>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</si>
  <si>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</si>
  <si>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</si>
  <si>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</si>
  <si>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</si>
  <si>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</si>
  <si>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</si>
  <si>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</si>
  <si>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</si>
  <si>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</si>
  <si>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</si>
  <si>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</si>
  <si>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</si>
  <si>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</si>
  <si>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</si>
  <si>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</si>
  <si>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</si>
  <si>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</si>
  <si>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</si>
  <si>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</si>
  <si>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</si>
  <si>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</si>
  <si>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</si>
  <si>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</si>
  <si>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</si>
  <si>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</si>
  <si>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</si>
  <si>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</si>
  <si>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</si>
  <si>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</si>
  <si>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</si>
  <si>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</si>
  <si>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</si>
  <si>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</si>
  <si>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</si>
  <si>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</si>
  <si>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</si>
  <si>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</si>
  <si>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</si>
  <si>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</si>
  <si>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</si>
  <si>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</si>
  <si>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</si>
  <si>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</si>
  <si>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</si>
  <si>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</si>
  <si>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</si>
  <si>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</si>
  <si>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</si>
  <si>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</si>
  <si>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</si>
  <si>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</si>
  <si>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</si>
  <si>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</si>
  <si>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</si>
  <si>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</si>
  <si>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</si>
  <si>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</si>
  <si>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</si>
  <si>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</si>
  <si>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</si>
  <si>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</si>
  <si>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</si>
  <si>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</si>
  <si>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</si>
  <si>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</si>
  <si>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</si>
  <si>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</si>
  <si>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</si>
  <si>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</si>
  <si>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</si>
  <si>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</si>
  <si>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</si>
  <si>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</si>
  <si>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</si>
  <si>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</si>
  <si>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</si>
  <si>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</si>
  <si>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</si>
  <si>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</si>
  <si>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</si>
  <si>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</si>
  <si>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</si>
  <si>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</si>
  <si>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</si>
  <si>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</si>
  <si>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</si>
  <si>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</si>
  <si>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</si>
  <si>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</si>
  <si>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</si>
  <si>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</si>
  <si>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</si>
  <si>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</si>
  <si>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</si>
  <si>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</si>
  <si>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</si>
  <si>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</si>
  <si>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</si>
  <si>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</si>
  <si>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</si>
  <si>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</si>
  <si>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</si>
  <si>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</si>
  <si>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</si>
  <si>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</si>
  <si>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</si>
  <si>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</si>
  <si>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</si>
  <si>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</si>
  <si>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</si>
  <si>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</si>
  <si>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</si>
  <si>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</si>
  <si>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</si>
  <si>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</si>
  <si>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</si>
  <si>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</si>
  <si>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</si>
  <si>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</si>
  <si>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</si>
  <si>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</si>
  <si>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</si>
  <si>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</si>
  <si>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</si>
  <si>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</si>
  <si>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</si>
  <si>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</si>
  <si>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</si>
  <si>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</si>
  <si>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</si>
  <si>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</si>
  <si>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</si>
  <si>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</si>
  <si>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</si>
  <si>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</si>
  <si>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</si>
  <si>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</si>
  <si>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</si>
  <si>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</si>
  <si>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</si>
  <si>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</si>
  <si>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</si>
  <si>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</si>
  <si>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</si>
  <si>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</si>
  <si>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</si>
  <si>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</si>
  <si>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</si>
  <si>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</si>
  <si>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</si>
  <si>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</si>
  <si>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</si>
  <si>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</si>
  <si>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</si>
  <si>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</si>
  <si>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</si>
  <si>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</si>
  <si>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</si>
  <si>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</si>
  <si>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</si>
  <si>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</si>
  <si>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</si>
  <si>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</si>
  <si>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</si>
  <si>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</si>
  <si>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</si>
  <si>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</si>
  <si>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</si>
  <si>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</si>
  <si>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</si>
  <si>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</si>
  <si>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</si>
  <si>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</si>
  <si>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</si>
  <si>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</si>
  <si>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</si>
  <si>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</si>
  <si>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</si>
  <si>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</si>
  <si>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</si>
  <si>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</si>
  <si>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</si>
  <si>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</si>
  <si>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</si>
  <si>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</si>
  <si>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</si>
  <si>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</si>
  <si>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</si>
  <si>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</si>
  <si>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</si>
  <si>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</si>
  <si>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</si>
  <si>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</si>
  <si>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</si>
  <si>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</si>
  <si>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</si>
  <si>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</si>
  <si>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</si>
  <si>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</si>
  <si>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</si>
  <si>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</si>
  <si>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</si>
  <si>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</si>
  <si>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</si>
  <si>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</si>
  <si>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</si>
  <si>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</si>
  <si>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</si>
  <si>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</si>
  <si>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</si>
  <si>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</si>
  <si>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</si>
  <si>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</si>
  <si>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</si>
  <si>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</si>
  <si>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</si>
  <si>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</si>
  <si>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</si>
  <si>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</si>
  <si>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</si>
  <si>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</si>
  <si>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</si>
  <si>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</si>
  <si>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</si>
  <si>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</si>
  <si>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</si>
  <si>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</si>
  <si>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</si>
  <si>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</si>
  <si>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</si>
  <si>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</si>
  <si>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</si>
  <si>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</si>
  <si>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</si>
  <si>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</si>
  <si>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</si>
  <si>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</si>
  <si>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</si>
  <si>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</si>
  <si>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</si>
  <si>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</si>
  <si>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</si>
  <si>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</si>
  <si>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</si>
  <si>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</si>
  <si>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</si>
  <si>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</si>
  <si>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</si>
  <si>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</si>
  <si>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</si>
  <si>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</si>
  <si>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</si>
  <si>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</si>
  <si>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</si>
  <si>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</si>
  <si>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</si>
  <si>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</si>
  <si>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</si>
  <si>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</si>
  <si>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</si>
  <si>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</si>
  <si>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</si>
  <si>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</si>
  <si>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</si>
  <si>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</si>
  <si>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</si>
  <si>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</si>
  <si>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</si>
  <si>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</si>
  <si>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</si>
  <si>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</si>
  <si>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</si>
  <si>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</si>
  <si>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</si>
  <si>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</si>
  <si>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</si>
  <si>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</si>
  <si>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</si>
  <si>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</si>
  <si>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</si>
  <si>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</si>
  <si>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</si>
  <si>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</si>
  <si>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</si>
  <si>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</si>
  <si>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</si>
  <si>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</si>
  <si>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</si>
  <si>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</si>
  <si>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</si>
  <si>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</si>
  <si>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</si>
  <si>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</si>
  <si>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</si>
  <si>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</si>
  <si>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</si>
  <si>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</si>
  <si>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</si>
  <si>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</si>
  <si>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</si>
  <si>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</si>
  <si>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</si>
  <si>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</si>
  <si>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</si>
  <si>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</si>
  <si>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</si>
  <si>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</si>
  <si>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</si>
  <si>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</si>
  <si>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</si>
  <si>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</si>
  <si>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</si>
  <si>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</si>
  <si>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</si>
  <si>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</si>
  <si>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</si>
  <si>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</si>
  <si>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</si>
  <si>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</si>
  <si>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</si>
  <si>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</si>
  <si>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</si>
  <si>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</si>
  <si>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</si>
  <si>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</si>
  <si>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</si>
  <si>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</si>
  <si>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</si>
  <si>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</si>
  <si>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</si>
  <si>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</si>
  <si>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</si>
  <si>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</si>
  <si>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</si>
  <si>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</si>
  <si>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</si>
  <si>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</si>
  <si>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</si>
  <si>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</si>
  <si>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</si>
  <si>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</si>
  <si>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</si>
  <si>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</si>
  <si>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</si>
  <si>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</si>
  <si>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</si>
  <si>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</si>
  <si>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</si>
  <si>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</si>
  <si>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</si>
  <si>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</si>
  <si>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</si>
  <si>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</si>
  <si>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</si>
  <si>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</si>
  <si>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</si>
  <si>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</si>
  <si>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</si>
  <si>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</si>
  <si>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</si>
  <si>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</si>
  <si>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</si>
  <si>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</si>
  <si>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</si>
  <si>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</si>
  <si>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</si>
  <si>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</si>
  <si>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</si>
  <si>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</si>
  <si>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</si>
  <si>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</si>
  <si>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</si>
  <si>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</si>
  <si>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</si>
  <si>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</si>
  <si>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</si>
  <si>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</si>
  <si>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</si>
  <si>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</si>
  <si>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</si>
  <si>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</si>
  <si>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</si>
  <si>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</si>
  <si>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</si>
  <si>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</si>
  <si>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</si>
  <si>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</si>
  <si>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</si>
  <si>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</si>
  <si>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</si>
  <si>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</si>
  <si>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</si>
  <si>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</si>
  <si>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</si>
  <si>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</si>
  <si>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</si>
  <si>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</si>
  <si>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</si>
  <si>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</si>
  <si>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</si>
  <si>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</si>
  <si>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</si>
  <si>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</si>
  <si>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</si>
  <si>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</si>
  <si>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</si>
  <si>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</si>
  <si>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</si>
  <si>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</si>
  <si>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</si>
  <si>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</si>
  <si>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</si>
  <si>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</si>
  <si>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</si>
  <si>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</si>
  <si>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</si>
  <si>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</si>
  <si>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</si>
  <si>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</si>
  <si>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</si>
  <si>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</si>
  <si>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</si>
  <si>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</si>
  <si>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</si>
  <si>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</si>
  <si>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</si>
  <si>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</si>
  <si>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</si>
  <si>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</si>
  <si>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</si>
  <si>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</si>
  <si>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</si>
  <si>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</si>
  <si>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</si>
  <si>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</si>
  <si>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</si>
  <si>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</si>
  <si>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</si>
  <si>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</si>
  <si>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</si>
  <si>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</si>
  <si>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</si>
  <si>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</si>
  <si>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</si>
  <si>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</si>
  <si>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</si>
  <si>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</si>
  <si>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</si>
  <si>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</si>
  <si>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</si>
  <si>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</si>
  <si>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</si>
  <si>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</si>
  <si>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</si>
  <si>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</si>
  <si>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</si>
  <si>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</si>
  <si>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</si>
  <si>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</si>
  <si>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</si>
  <si>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</si>
  <si>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</si>
  <si>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</si>
  <si>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</si>
  <si>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</si>
  <si>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</si>
  <si>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</si>
  <si>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</si>
  <si>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</si>
  <si>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</si>
  <si>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</si>
  <si>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</si>
  <si>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</si>
  <si>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</si>
  <si>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</si>
  <si>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</si>
  <si>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</si>
  <si>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</si>
  <si>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</si>
  <si>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</si>
  <si>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</si>
  <si>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</si>
  <si>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</si>
  <si>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</si>
  <si>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</si>
  <si>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</si>
  <si>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</si>
  <si>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</si>
  <si>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</si>
  <si>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</si>
  <si>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</si>
  <si>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</si>
  <si>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</si>
  <si>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</si>
  <si>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</si>
  <si>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</si>
  <si>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</si>
  <si>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</si>
  <si>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</si>
  <si>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</si>
  <si>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</si>
  <si>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</si>
  <si>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</si>
  <si>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</si>
  <si>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</si>
  <si>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</si>
  <si>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</si>
  <si>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</si>
  <si>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</si>
  <si>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</si>
  <si>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</si>
  <si>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</si>
  <si>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</si>
  <si>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</si>
  <si>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</si>
  <si>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</si>
  <si>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</si>
  <si>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</si>
  <si>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</si>
  <si>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</si>
  <si>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</si>
  <si>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</si>
  <si>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</si>
  <si>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</si>
  <si>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</si>
  <si>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</si>
  <si>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</si>
  <si>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</si>
  <si>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</si>
  <si>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</si>
  <si>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</si>
  <si>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</si>
  <si>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</si>
  <si>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</si>
  <si>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</si>
  <si>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</si>
  <si>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</si>
  <si>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</si>
  <si>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</si>
  <si>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</si>
  <si>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</si>
  <si>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</si>
  <si>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</si>
  <si>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</si>
  <si>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</si>
  <si>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</si>
  <si>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</si>
  <si>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</si>
  <si>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</si>
  <si>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</si>
  <si>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</si>
  <si>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</si>
  <si>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</si>
  <si>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</si>
  <si>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</si>
  <si>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</si>
  <si>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</si>
  <si>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</si>
  <si>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</si>
  <si>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</si>
  <si>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</si>
  <si>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</si>
  <si>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</si>
  <si>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</si>
  <si>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</si>
  <si>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</si>
  <si>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</si>
  <si>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</si>
  <si>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</si>
  <si>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</si>
  <si>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</si>
  <si>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</si>
  <si>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</si>
  <si>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</si>
  <si>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</si>
  <si>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</si>
  <si>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</si>
  <si>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</si>
  <si>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</si>
  <si>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</si>
  <si>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</si>
  <si>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</si>
  <si>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</si>
  <si>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</si>
  <si>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</si>
  <si>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</si>
  <si>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</si>
  <si>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</si>
  <si>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</si>
  <si>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</si>
  <si>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</si>
  <si>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</si>
  <si>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</si>
  <si>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</si>
  <si>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</si>
  <si>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</si>
  <si>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</si>
  <si>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</si>
  <si>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</si>
  <si>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</si>
  <si>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</si>
  <si>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</si>
  <si>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</si>
  <si>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</si>
  <si>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</si>
  <si>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</si>
  <si>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</si>
  <si>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</si>
  <si>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</si>
  <si>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</si>
  <si>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</si>
  <si>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</si>
  <si>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</si>
  <si>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</si>
  <si>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</si>
  <si>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</si>
  <si>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</si>
  <si>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</si>
  <si>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</si>
  <si>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</si>
  <si>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</si>
  <si>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</si>
  <si>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</si>
  <si>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</si>
  <si>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</si>
  <si>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</si>
  <si>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</si>
  <si>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</si>
  <si>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</si>
  <si>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</si>
  <si>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</si>
  <si>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</si>
  <si>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</si>
  <si>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</si>
  <si>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</si>
  <si>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</si>
  <si>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</si>
  <si>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</si>
  <si>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</si>
  <si>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</si>
  <si>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</si>
  <si>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</si>
  <si>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</si>
  <si>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</si>
  <si>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</si>
  <si>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</si>
  <si>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</si>
  <si>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</si>
  <si>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</si>
  <si>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</si>
  <si>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</si>
  <si>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</si>
  <si>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</si>
  <si>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</si>
  <si>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</si>
  <si>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</si>
  <si>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</si>
  <si>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</si>
  <si>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</si>
  <si>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</si>
  <si>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</si>
  <si>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</si>
  <si>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</si>
  <si>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</si>
  <si>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</si>
  <si>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</si>
  <si>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</si>
  <si>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</si>
  <si>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</si>
  <si>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</si>
  <si>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</si>
  <si>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</si>
  <si>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</si>
  <si>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</si>
  <si>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</si>
  <si>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</si>
  <si>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</si>
  <si>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</si>
  <si>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</si>
  <si>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</si>
  <si>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</si>
  <si>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</si>
  <si>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</si>
  <si>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</si>
  <si>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</si>
  <si>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</si>
  <si>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</si>
  <si>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</si>
  <si>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</si>
  <si>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</si>
  <si>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</si>
  <si>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</si>
  <si>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</si>
  <si>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</si>
  <si>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</si>
  <si>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</si>
  <si>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</si>
  <si>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</si>
  <si>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</si>
  <si>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</si>
  <si>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</si>
  <si>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</si>
  <si>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</si>
  <si>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</si>
  <si>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</si>
  <si>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</si>
  <si>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</si>
  <si>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</si>
  <si>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</si>
  <si>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</si>
  <si>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</si>
  <si>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</si>
  <si>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</si>
  <si>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</si>
  <si>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</si>
  <si>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</si>
  <si>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</si>
  <si>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</si>
  <si>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</si>
  <si>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</si>
  <si>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</si>
  <si>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</si>
  <si>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</si>
  <si>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</si>
  <si>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</si>
  <si>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</si>
  <si>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</si>
  <si>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</si>
  <si>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</si>
  <si>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</si>
  <si>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</si>
  <si>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</si>
  <si>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</si>
  <si>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</si>
  <si>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</si>
  <si>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</si>
  <si>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</si>
  <si>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</si>
  <si>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</si>
  <si>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</si>
  <si>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</si>
  <si>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</si>
  <si>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</si>
  <si>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</si>
  <si>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</si>
  <si>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</si>
  <si>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</si>
  <si>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</si>
  <si>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</si>
  <si>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</si>
  <si>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</si>
  <si>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</si>
  <si>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</si>
  <si>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</si>
  <si>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</si>
  <si>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</si>
  <si>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</si>
  <si>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</si>
  <si>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</si>
  <si>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</si>
  <si>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</si>
  <si>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</si>
  <si>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</si>
  <si>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</si>
  <si>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</si>
  <si>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</si>
  <si>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</si>
  <si>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</si>
  <si>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</si>
  <si>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</si>
  <si>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</si>
  <si>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</si>
  <si>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</si>
  <si>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</si>
  <si>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</si>
  <si>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</si>
  <si>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</si>
  <si>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</si>
  <si>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</si>
  <si>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</si>
  <si>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</si>
  <si>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</si>
  <si>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</si>
  <si>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</si>
  <si>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</si>
  <si>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</si>
  <si>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</si>
  <si>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</si>
  <si>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</si>
  <si>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</si>
  <si>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</si>
  <si>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</si>
  <si>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</si>
  <si>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</si>
  <si>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</si>
  <si>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</si>
  <si>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</si>
  <si>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</si>
  <si>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</si>
  <si>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</si>
  <si>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</si>
  <si>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</si>
  <si>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</si>
  <si>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</si>
  <si>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</si>
  <si>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</si>
  <si>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</si>
  <si>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</si>
  <si>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</si>
  <si>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</si>
  <si>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</si>
  <si>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</si>
  <si>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</si>
  <si>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</si>
  <si>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</si>
  <si>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</si>
  <si>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</si>
  <si>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</si>
  <si>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</si>
  <si>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</si>
  <si>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</si>
  <si>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</si>
  <si>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</si>
  <si>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</si>
  <si>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</si>
  <si>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</si>
  <si>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</si>
  <si>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</si>
  <si>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</si>
  <si>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</si>
  <si>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</si>
  <si>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</si>
  <si>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</si>
  <si>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</si>
  <si>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</si>
  <si>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</si>
  <si>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</si>
  <si>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</si>
  <si>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</si>
  <si>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</si>
  <si>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</si>
  <si>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</si>
  <si>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</si>
  <si>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</si>
  <si>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</si>
  <si>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</si>
  <si>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</si>
  <si>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</si>
  <si>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</si>
  <si>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</si>
  <si>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</si>
  <si>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</si>
  <si>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</si>
  <si>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</si>
  <si>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</si>
  <si>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</si>
  <si>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</si>
  <si>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</si>
  <si>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</si>
  <si>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</si>
  <si>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</si>
  <si>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</si>
  <si>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</si>
  <si>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</si>
  <si>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</si>
  <si>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</si>
  <si>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</si>
  <si>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</si>
  <si>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</si>
  <si>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</si>
  <si>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</si>
  <si>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</si>
  <si>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</si>
  <si>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</si>
  <si>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</si>
  <si>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</si>
  <si>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</si>
  <si>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</si>
  <si>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</si>
  <si>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</si>
  <si>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</si>
  <si>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</si>
  <si>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</si>
  <si>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</si>
  <si>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</si>
  <si>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</si>
  <si>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</si>
  <si>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</si>
  <si>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</si>
  <si>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</si>
  <si>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</si>
  <si>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</si>
  <si>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</si>
  <si>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</si>
  <si>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</si>
  <si>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</si>
  <si>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</si>
  <si>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</si>
  <si>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</si>
  <si>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</si>
  <si>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</si>
  <si>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</si>
  <si>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</si>
  <si>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</si>
  <si>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</si>
  <si>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</si>
  <si>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</si>
  <si>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</si>
  <si>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</si>
  <si>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</si>
  <si>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</si>
  <si>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</si>
  <si>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</si>
  <si>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</si>
  <si>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</si>
  <si>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</si>
  <si>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</si>
  <si>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</si>
  <si>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</si>
  <si>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</si>
  <si>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</si>
  <si>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</si>
  <si>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</si>
  <si>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</si>
  <si>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</si>
  <si>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</si>
  <si>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</si>
  <si>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</si>
  <si>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</si>
  <si>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</si>
  <si>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</si>
  <si>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</si>
  <si>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</si>
  <si>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</si>
  <si>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</si>
  <si>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</si>
  <si>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</si>
  <si>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</si>
  <si>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</si>
  <si>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</si>
  <si>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</si>
  <si>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</si>
  <si>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</si>
  <si>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</si>
  <si>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</si>
  <si>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</si>
  <si>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</si>
  <si>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</si>
  <si>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</si>
  <si>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</si>
  <si>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</si>
  <si>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</si>
  <si>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</si>
  <si>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</si>
  <si>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</si>
  <si>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</si>
  <si>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</si>
  <si>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</si>
  <si>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</si>
  <si>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</si>
  <si>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</si>
  <si>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</si>
  <si>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</si>
  <si>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</si>
  <si>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</si>
  <si>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</si>
  <si>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</si>
  <si>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</si>
  <si>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</si>
  <si>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</si>
  <si>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</si>
  <si>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</si>
  <si>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</si>
  <si>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</si>
  <si>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</si>
  <si>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</si>
  <si>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</si>
  <si>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</si>
  <si>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</si>
  <si>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</si>
  <si>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</si>
  <si>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</si>
  <si>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</si>
  <si>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</si>
  <si>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</si>
  <si>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</si>
  <si>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</si>
  <si>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</si>
  <si>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</si>
  <si>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</si>
  <si>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</si>
  <si>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</si>
  <si>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</si>
  <si>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</si>
  <si>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</si>
  <si>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</si>
  <si>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</si>
  <si>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</si>
  <si>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</si>
  <si>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</si>
  <si>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</si>
  <si>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</si>
  <si>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</si>
  <si>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</si>
  <si>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</si>
  <si>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</si>
  <si>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</si>
  <si>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</si>
  <si>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</si>
  <si>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</si>
  <si>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</si>
  <si>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</si>
  <si>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</si>
  <si>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</si>
  <si>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</si>
  <si>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</si>
  <si>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</si>
  <si>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</si>
  <si>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</si>
  <si>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</si>
  <si>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</si>
  <si>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</si>
  <si>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</si>
  <si>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</si>
  <si>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</si>
  <si>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</si>
  <si>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</si>
  <si>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</si>
  <si>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</si>
  <si>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</si>
  <si>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</si>
  <si>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</si>
  <si>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</si>
  <si>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</si>
  <si>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</si>
  <si>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</si>
  <si>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</si>
  <si>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</si>
  <si>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</si>
  <si>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</si>
  <si>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</si>
  <si>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</si>
  <si>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</si>
  <si>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</si>
  <si>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</si>
  <si>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</si>
  <si>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</si>
  <si>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</si>
  <si>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</si>
  <si>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</si>
  <si>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</si>
  <si>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</si>
  <si>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</si>
  <si>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</si>
  <si>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</si>
  <si>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</si>
  <si>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</si>
  <si>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</si>
  <si>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</si>
  <si>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</si>
  <si>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</si>
  <si>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</si>
  <si>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</si>
  <si>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</si>
  <si>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</si>
  <si>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</si>
  <si>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</si>
  <si>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</si>
  <si>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</si>
  <si>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</si>
  <si>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</si>
  <si>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</si>
  <si>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</si>
  <si>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</si>
  <si>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</si>
  <si>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</si>
  <si>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</si>
  <si>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</si>
  <si>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</si>
  <si>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</si>
  <si>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</si>
  <si>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</si>
  <si>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</si>
  <si>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</si>
  <si>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</si>
  <si>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</si>
  <si>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</si>
  <si>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</si>
  <si>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</si>
  <si>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</si>
  <si>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</si>
  <si>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</si>
  <si>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</si>
  <si>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</si>
  <si>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</si>
  <si>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</si>
  <si>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</si>
  <si>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</si>
  <si>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</si>
  <si>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</si>
  <si>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</si>
  <si>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</si>
  <si>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</si>
  <si>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</si>
  <si>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</si>
  <si>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</si>
  <si>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</si>
  <si>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</si>
  <si>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</si>
  <si>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</si>
  <si>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</si>
  <si>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</si>
  <si>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</si>
  <si>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</si>
  <si>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</si>
  <si>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</si>
  <si>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</si>
  <si>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</si>
  <si>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</si>
  <si>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</si>
  <si>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</si>
  <si>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</si>
  <si>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</si>
  <si>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</si>
  <si>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</si>
  <si>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</si>
  <si>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</si>
  <si>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</si>
  <si>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</si>
  <si>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</si>
  <si>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</si>
  <si>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</si>
  <si>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</si>
  <si>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</si>
  <si>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</si>
  <si>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</si>
  <si>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</si>
  <si>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</si>
  <si>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</si>
  <si>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</si>
  <si>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</si>
  <si>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</si>
  <si>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</si>
  <si>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</si>
  <si>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</si>
  <si>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</si>
  <si>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</si>
  <si>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</si>
  <si>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</si>
  <si>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</si>
  <si>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</si>
  <si>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</si>
  <si>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</si>
  <si>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</si>
  <si>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</si>
  <si>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</si>
  <si>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</si>
  <si>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</si>
  <si>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</si>
  <si>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</si>
  <si>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</si>
  <si>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</si>
  <si>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</si>
  <si>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</si>
  <si>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</si>
  <si>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</si>
  <si>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</si>
  <si>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</si>
  <si>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</si>
  <si>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</si>
  <si>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</si>
  <si>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</si>
  <si>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</si>
  <si>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</si>
  <si>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</si>
  <si>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</si>
  <si>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</si>
  <si>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</si>
  <si>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</si>
  <si>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</si>
  <si>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</si>
  <si>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</si>
  <si>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</si>
  <si>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</si>
  <si>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</si>
  <si>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</si>
  <si>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</si>
  <si>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</si>
  <si>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</si>
  <si>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</si>
  <si>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</si>
  <si>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</si>
  <si>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</si>
  <si>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</si>
  <si>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</si>
  <si>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</si>
  <si>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</si>
  <si>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</si>
  <si>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</si>
  <si>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</si>
  <si>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</si>
  <si>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</si>
  <si>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</si>
  <si>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</si>
  <si>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</si>
  <si>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</si>
  <si>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</si>
  <si>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</si>
  <si>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</si>
  <si>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</si>
  <si>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</si>
  <si>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</si>
  <si>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</si>
  <si>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</si>
  <si>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</si>
  <si>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</si>
  <si>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</si>
  <si>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</si>
  <si>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</si>
  <si>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</si>
  <si>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</si>
  <si>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</si>
  <si>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</si>
  <si>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</si>
  <si>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</si>
  <si>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</si>
  <si>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</si>
  <si>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</si>
  <si>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</si>
  <si>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</si>
  <si>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</si>
  <si>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</si>
  <si>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</si>
  <si>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</si>
  <si>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</si>
  <si>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</si>
  <si>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</si>
  <si>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</si>
  <si>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</si>
  <si>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</si>
  <si>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</si>
  <si>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</si>
  <si>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</si>
  <si>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</si>
  <si>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</si>
  <si>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</si>
  <si>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</si>
  <si>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</si>
  <si>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</si>
  <si>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</si>
  <si>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</si>
  <si>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</si>
  <si>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</si>
  <si>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</si>
  <si>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</si>
  <si>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</si>
  <si>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</si>
  <si>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</si>
  <si>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</si>
  <si>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</si>
  <si>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</si>
  <si>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</si>
  <si>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</si>
  <si>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</si>
  <si>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</si>
  <si>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</si>
  <si>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</si>
  <si>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</si>
  <si>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</si>
  <si>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</si>
  <si>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</si>
  <si>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</si>
  <si>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</si>
  <si>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</si>
  <si>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</si>
  <si>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</si>
  <si>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</si>
  <si>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</si>
  <si>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</si>
  <si>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</si>
  <si>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</si>
  <si>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</si>
  <si>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</si>
  <si>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</si>
  <si>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</si>
  <si>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</si>
  <si>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</si>
  <si>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</si>
  <si>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</si>
  <si>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</si>
  <si>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</si>
  <si>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</si>
  <si>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</si>
  <si>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</si>
  <si>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</si>
  <si>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</si>
  <si>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</si>
  <si>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</si>
  <si>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</si>
  <si>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</si>
  <si>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</si>
  <si>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</si>
  <si>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</si>
  <si>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</si>
  <si>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</si>
  <si>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</si>
  <si>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</si>
  <si>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</si>
  <si>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</si>
  <si>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</si>
  <si>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</si>
  <si>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</si>
  <si>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</si>
  <si>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</si>
  <si>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</si>
  <si>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</si>
  <si>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</si>
  <si>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</si>
  <si>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</si>
  <si>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</si>
  <si>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</si>
  <si>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</si>
  <si>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</si>
  <si>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</si>
  <si>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</si>
  <si>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</si>
  <si>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</si>
  <si>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</si>
  <si>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</si>
  <si>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</si>
  <si>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</si>
  <si>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</si>
  <si>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</si>
  <si>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</si>
  <si>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</si>
  <si>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</si>
  <si>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</si>
  <si>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</si>
  <si>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</si>
  <si>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</si>
  <si>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</si>
  <si>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</si>
  <si>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</si>
  <si>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</si>
  <si>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</si>
  <si>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</si>
  <si>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</si>
  <si>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</si>
  <si>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</si>
  <si>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</si>
  <si>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</si>
  <si>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</si>
  <si>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</si>
  <si>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</si>
  <si>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</si>
  <si>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</si>
  <si>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</si>
  <si>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</si>
  <si>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</si>
  <si>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</si>
  <si>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</si>
  <si>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</si>
  <si>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</si>
  <si>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</si>
  <si>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</si>
  <si>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</si>
  <si>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</si>
  <si>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</si>
  <si>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</si>
  <si>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</si>
  <si>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</si>
  <si>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</si>
  <si>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</si>
  <si>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</si>
  <si>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</si>
  <si>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</si>
  <si>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</si>
  <si>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</si>
  <si>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</si>
  <si>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</si>
  <si>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</si>
  <si>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</si>
  <si>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</si>
  <si>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</si>
  <si>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</si>
  <si>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</si>
  <si>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</si>
  <si>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</si>
  <si>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</si>
  <si>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</si>
  <si>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</si>
  <si>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</si>
  <si>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</si>
  <si>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</si>
  <si>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</si>
  <si>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</si>
  <si>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</si>
  <si>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</si>
  <si>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</si>
  <si>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</si>
  <si>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</si>
  <si>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</si>
  <si>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</si>
  <si>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</si>
  <si>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</si>
  <si>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</si>
  <si>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</si>
  <si>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</si>
  <si>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</si>
  <si>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</si>
  <si>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</si>
  <si>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</si>
  <si>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</si>
  <si>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</si>
  <si>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</si>
  <si>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</si>
  <si>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</si>
  <si>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</si>
  <si>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</si>
  <si>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</si>
  <si>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</si>
  <si>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</si>
  <si>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</si>
  <si>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</si>
  <si>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</si>
  <si>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</si>
  <si>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</si>
  <si>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</si>
  <si>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</si>
  <si>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</si>
  <si>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</si>
  <si>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</si>
  <si>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</si>
  <si>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</si>
  <si>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</si>
  <si>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</si>
  <si>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</si>
  <si>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</si>
  <si>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</si>
  <si>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</si>
  <si>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</si>
  <si>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</si>
  <si>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</si>
  <si>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</si>
  <si>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</si>
  <si>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</si>
  <si>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</si>
  <si>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</si>
  <si>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</si>
  <si>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</si>
  <si>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</si>
  <si>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</si>
  <si>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</si>
  <si>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</si>
  <si>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</si>
  <si>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</si>
  <si>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</si>
  <si>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</si>
  <si>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</si>
  <si>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</si>
  <si>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</si>
  <si>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</si>
  <si>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</si>
  <si>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</si>
  <si>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</si>
  <si>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</si>
  <si>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</si>
  <si>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</si>
  <si>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</si>
  <si>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</si>
  <si>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</si>
  <si>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</si>
  <si>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</si>
  <si>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</si>
  <si>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</si>
  <si>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</si>
  <si>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</si>
  <si>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</si>
  <si>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</si>
  <si>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</si>
  <si>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</si>
  <si>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</si>
  <si>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</si>
  <si>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</si>
  <si>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</si>
  <si>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</si>
  <si>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</si>
  <si>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</si>
  <si>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</si>
  <si>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</si>
  <si>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</si>
  <si>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</si>
  <si>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</si>
  <si>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</si>
  <si>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</si>
  <si>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</si>
  <si>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</si>
  <si>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</si>
  <si>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</si>
  <si>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</si>
  <si>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</si>
  <si>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</si>
  <si>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</si>
  <si>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</si>
  <si>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</si>
  <si>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</si>
  <si>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</si>
  <si>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</si>
  <si>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</si>
  <si>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</si>
  <si>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</si>
  <si>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</si>
  <si>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</si>
  <si>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</si>
  <si>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</si>
  <si>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</si>
  <si>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</si>
  <si>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</si>
  <si>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</si>
  <si>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</si>
  <si>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</si>
  <si>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</si>
  <si>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</si>
  <si>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</si>
  <si>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</si>
  <si>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</si>
  <si>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</si>
  <si>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</si>
  <si>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</si>
  <si>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</si>
  <si>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</si>
  <si>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</si>
  <si>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</si>
  <si>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</si>
  <si>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</si>
  <si>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</si>
  <si>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</si>
  <si>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</si>
  <si>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</si>
  <si>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</si>
  <si>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</si>
  <si>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</si>
  <si>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</si>
  <si>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</si>
  <si>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</si>
  <si>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</si>
  <si>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</si>
  <si>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</si>
  <si>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</si>
  <si>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</si>
  <si>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</si>
  <si>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</si>
  <si>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</si>
  <si>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</si>
  <si>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</si>
  <si>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</si>
  <si>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</si>
  <si>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</si>
  <si>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</si>
  <si>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</si>
  <si>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</si>
  <si>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</si>
  <si>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</si>
  <si>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</si>
  <si>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</si>
  <si>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</si>
  <si>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</si>
  <si>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</si>
  <si>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</si>
  <si>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</si>
  <si>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</si>
  <si>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</si>
  <si>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</si>
  <si>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</si>
  <si>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</si>
  <si>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</si>
  <si>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</si>
  <si>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</si>
  <si>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</si>
  <si>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</si>
  <si>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</si>
  <si>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</si>
  <si>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</si>
  <si>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</si>
  <si>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</si>
  <si>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</si>
  <si>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</si>
  <si>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</si>
  <si>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</si>
  <si>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</si>
  <si>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</si>
  <si>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</si>
  <si>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</si>
  <si>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</si>
  <si>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</si>
  <si>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</si>
  <si>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</si>
  <si>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</si>
  <si>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</si>
  <si>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</si>
  <si>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</si>
  <si>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</si>
  <si>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</si>
  <si>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</si>
  <si>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</si>
  <si>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</si>
  <si>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</si>
  <si>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</si>
  <si>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</si>
  <si>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</si>
  <si>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</si>
  <si>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</si>
  <si>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</si>
  <si>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</si>
  <si>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</si>
  <si>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</si>
  <si>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</si>
  <si>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</si>
  <si>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</si>
  <si>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</si>
  <si>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</si>
  <si>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</si>
  <si>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</si>
  <si>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</si>
  <si>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</si>
  <si>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</si>
  <si>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</si>
  <si>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</si>
  <si>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</si>
  <si>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</si>
  <si>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</si>
  <si>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</si>
  <si>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</si>
  <si>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</si>
  <si>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</si>
  <si>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</si>
  <si>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</si>
  <si>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</si>
  <si>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</si>
  <si>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</si>
  <si>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</si>
  <si>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</si>
  <si>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</si>
  <si>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</si>
  <si>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</si>
  <si>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</si>
  <si>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</si>
  <si>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</si>
  <si>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</si>
  <si>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</si>
  <si>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</si>
  <si>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</si>
  <si>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</si>
  <si>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</si>
  <si>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</si>
  <si>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</si>
  <si>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</si>
  <si>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</si>
  <si>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</si>
  <si>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</si>
  <si>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</si>
  <si>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</si>
  <si>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</si>
  <si>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</si>
  <si>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</si>
  <si>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</si>
  <si>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</si>
  <si>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</si>
  <si>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</si>
  <si>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</si>
  <si>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</si>
  <si>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</si>
  <si>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</si>
  <si>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</si>
  <si>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</si>
  <si>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</si>
  <si>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</si>
  <si>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</si>
  <si>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</si>
  <si>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</si>
  <si>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</si>
  <si>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</si>
  <si>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</si>
  <si>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</si>
  <si>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</si>
  <si>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</si>
  <si>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</si>
  <si>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</si>
  <si>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</si>
  <si>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</si>
  <si>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</si>
  <si>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</si>
  <si>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</si>
  <si>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</si>
  <si>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</si>
  <si>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</si>
  <si>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</si>
  <si>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</si>
  <si>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</si>
  <si>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</si>
  <si>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</si>
  <si>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</si>
  <si>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</si>
  <si>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</si>
  <si>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</si>
  <si>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</si>
  <si>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</si>
  <si>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</si>
  <si>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</si>
  <si>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</si>
  <si>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</si>
  <si>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</si>
  <si>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</si>
  <si>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</si>
  <si>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</si>
  <si>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</si>
  <si>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</si>
  <si>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</si>
  <si>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</si>
  <si>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</si>
  <si>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</si>
  <si>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</si>
  <si>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</si>
  <si>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</si>
  <si>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</si>
  <si>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</si>
  <si>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</si>
  <si>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</si>
  <si>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</si>
  <si>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</si>
  <si>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</si>
  <si>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</si>
  <si>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</si>
  <si>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</si>
  <si>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</si>
  <si>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</si>
  <si>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</si>
  <si>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</si>
  <si>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</si>
  <si>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</si>
  <si>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</si>
  <si>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</si>
  <si>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</si>
  <si>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</si>
  <si>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</si>
  <si>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</si>
  <si>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</si>
  <si>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</si>
  <si>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</si>
  <si>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</si>
  <si>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</si>
  <si>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</si>
  <si>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</si>
  <si>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</si>
  <si>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</si>
  <si>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</si>
  <si>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</si>
  <si>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</si>
  <si>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</si>
  <si>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</si>
  <si>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</si>
  <si>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</si>
  <si>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</si>
  <si>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</si>
  <si>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</si>
  <si>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</si>
  <si>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</si>
  <si>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</si>
  <si>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</si>
  <si>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</si>
  <si>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</si>
  <si>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</si>
  <si>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</si>
  <si>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</si>
  <si>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</si>
  <si>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</si>
  <si>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</si>
  <si>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</si>
  <si>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</si>
  <si>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</si>
  <si>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</si>
  <si>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</si>
  <si>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</si>
  <si>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</si>
  <si>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</si>
  <si>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</si>
  <si>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</si>
  <si>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</si>
  <si>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</si>
  <si>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</si>
  <si>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</si>
  <si>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</si>
  <si>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</si>
  <si>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</si>
  <si>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</si>
  <si>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</si>
  <si>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</si>
  <si>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</si>
  <si>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</si>
  <si>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</si>
  <si>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</si>
  <si>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</si>
  <si>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</si>
  <si>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</si>
  <si>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</si>
  <si>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</si>
  <si>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</si>
  <si>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</si>
  <si>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</si>
  <si>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</si>
  <si>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</si>
  <si>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</si>
  <si>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</si>
  <si>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</si>
  <si>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</si>
  <si>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</si>
  <si>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</si>
  <si>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</si>
  <si>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</si>
  <si>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</si>
  <si>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</si>
  <si>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</si>
  <si>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</si>
  <si>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</si>
  <si>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</si>
  <si>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</si>
  <si>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</si>
  <si>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</si>
  <si>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</si>
  <si>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</si>
  <si>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</si>
  <si>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</si>
  <si>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</si>
  <si>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</si>
  <si>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</si>
  <si>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</si>
  <si>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</si>
  <si>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</si>
  <si>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</si>
  <si>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</si>
  <si>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</si>
  <si>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</si>
  <si>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</si>
  <si>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</si>
  <si>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</si>
  <si>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</si>
  <si>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</si>
  <si>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</si>
  <si>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</si>
  <si>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</si>
  <si>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</si>
  <si>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</si>
  <si>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</si>
  <si>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</si>
  <si>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</si>
  <si>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</si>
  <si>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</si>
  <si>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</si>
  <si>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</si>
  <si>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</si>
  <si>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</si>
  <si>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</si>
  <si>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</si>
  <si>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</si>
  <si>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</si>
  <si>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</si>
  <si>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</si>
  <si>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</si>
  <si>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</si>
  <si>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</si>
  <si>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</si>
  <si>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</si>
  <si>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</si>
  <si>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</si>
  <si>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</si>
  <si>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</si>
  <si>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</si>
  <si>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</si>
  <si>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</si>
  <si>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</si>
  <si>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</si>
  <si>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</si>
  <si>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</si>
  <si>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</si>
  <si>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</si>
  <si>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</si>
  <si>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</si>
  <si>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</si>
  <si>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</si>
  <si>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</si>
  <si>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</si>
  <si>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</si>
  <si>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</si>
  <si>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</si>
  <si>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</si>
  <si>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</si>
  <si>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</si>
  <si>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</si>
  <si>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</si>
  <si>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</si>
  <si>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</si>
  <si>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</si>
  <si>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</si>
  <si>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</si>
  <si>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</si>
  <si>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</si>
  <si>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</si>
  <si>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</si>
  <si>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</si>
  <si>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</si>
  <si>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</si>
  <si>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</si>
  <si>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</si>
  <si>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</si>
  <si>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</si>
  <si>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</si>
  <si>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</si>
  <si>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</si>
  <si>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</si>
  <si>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</si>
  <si>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</si>
  <si>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</si>
  <si>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</si>
  <si>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</si>
  <si>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</si>
  <si>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</si>
  <si>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</si>
  <si>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</si>
  <si>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</si>
  <si>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</si>
  <si>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</si>
  <si>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</si>
  <si>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</si>
  <si>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</si>
  <si>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</si>
  <si>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</si>
  <si>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</si>
  <si>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</si>
  <si>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</si>
  <si>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</si>
  <si>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</si>
  <si>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</si>
  <si>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</si>
  <si>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</si>
  <si>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</si>
  <si>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</si>
  <si>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</si>
  <si>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</si>
  <si>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</si>
  <si>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</si>
  <si>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</si>
  <si>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</si>
  <si>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</si>
  <si>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</si>
  <si>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</si>
  <si>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</si>
  <si>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</si>
  <si>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</si>
  <si>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</si>
  <si>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</si>
  <si>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</si>
  <si>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</si>
  <si>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</si>
  <si>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</si>
  <si>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</si>
  <si>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</si>
  <si>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</si>
  <si>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</si>
  <si>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</si>
  <si>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</si>
  <si>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</si>
  <si>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</si>
  <si>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</si>
  <si>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</si>
  <si>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</si>
  <si>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</si>
  <si>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</si>
  <si>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</si>
  <si>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</si>
  <si>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</si>
  <si>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</si>
  <si>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</si>
  <si>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</si>
  <si>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</si>
  <si>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</si>
  <si>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</si>
  <si>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</si>
  <si>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</si>
  <si>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</si>
  <si>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</si>
  <si>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</si>
  <si>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</si>
  <si>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</si>
  <si>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</si>
  <si>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</si>
  <si>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</si>
  <si>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</si>
  <si>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</si>
  <si>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</si>
  <si>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</si>
  <si>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</si>
  <si>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</si>
  <si>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</si>
  <si>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</si>
  <si>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</si>
  <si>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</si>
  <si>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</si>
  <si>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</si>
  <si>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</si>
  <si>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</si>
  <si>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</si>
  <si>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</si>
  <si>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</si>
  <si>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</si>
  <si>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</si>
  <si>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</si>
  <si>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</si>
  <si>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</si>
  <si>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</si>
  <si>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</si>
  <si>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</si>
  <si>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</si>
  <si>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</si>
  <si>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</si>
  <si>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</si>
  <si>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</si>
  <si>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</si>
  <si>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</si>
  <si>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</si>
  <si>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</si>
  <si>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</si>
  <si>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</si>
  <si>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</si>
  <si>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</si>
  <si>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</si>
  <si>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</si>
  <si>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</si>
  <si>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</si>
  <si>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</si>
  <si>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</si>
  <si>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</si>
  <si>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</si>
  <si>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</si>
  <si>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</si>
  <si>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</si>
  <si>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</si>
  <si>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</si>
  <si>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</si>
  <si>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</si>
  <si>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</si>
  <si>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</si>
  <si>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</si>
  <si>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</si>
  <si>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</si>
  <si>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</si>
  <si>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</si>
  <si>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</si>
  <si>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</si>
  <si>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</si>
  <si>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</si>
  <si>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</si>
  <si>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</si>
  <si>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</si>
  <si>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</si>
  <si>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</si>
  <si>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</si>
  <si>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</si>
  <si>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</si>
  <si>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</si>
  <si>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</si>
  <si>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</si>
  <si>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</si>
  <si>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</si>
  <si>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</si>
  <si>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</si>
  <si>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</si>
  <si>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</si>
  <si>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</si>
  <si>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</si>
  <si>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</si>
  <si>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</si>
  <si>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</si>
  <si>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</si>
  <si>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</si>
  <si>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</si>
  <si>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</si>
  <si>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</si>
  <si>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</si>
  <si>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</si>
  <si>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</si>
  <si>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</si>
  <si>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</si>
  <si>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</si>
  <si>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</si>
  <si>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</si>
  <si>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</si>
  <si>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</si>
  <si>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</si>
  <si>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</si>
  <si>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</si>
  <si>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</si>
  <si>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</si>
  <si>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</si>
  <si>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</si>
  <si>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</si>
  <si>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</si>
  <si>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</si>
  <si>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</si>
  <si>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</si>
  <si>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</si>
  <si>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</si>
  <si>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</si>
  <si>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</si>
  <si>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</si>
  <si>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</si>
  <si>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</si>
  <si>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</si>
  <si>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</si>
  <si>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</si>
  <si>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</si>
  <si>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</si>
  <si>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</si>
  <si>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</si>
  <si>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</si>
  <si>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</si>
  <si>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</si>
  <si>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</si>
  <si>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</si>
  <si>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</si>
  <si>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</si>
  <si>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</si>
  <si>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</si>
  <si>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</si>
  <si>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</si>
  <si>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</si>
  <si>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</si>
  <si>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</si>
  <si>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</si>
  <si>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</si>
  <si>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</si>
  <si>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</si>
  <si>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</si>
  <si>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</si>
  <si>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</si>
  <si>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</si>
  <si>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</si>
  <si>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</si>
  <si>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</si>
  <si>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</si>
  <si>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</si>
  <si>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</si>
  <si>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</si>
  <si>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</si>
  <si>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</si>
  <si>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</si>
  <si>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</si>
  <si>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</si>
  <si>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</si>
  <si>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</si>
  <si>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</si>
  <si>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</si>
  <si>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</si>
  <si>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</si>
  <si>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</si>
  <si>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</si>
  <si>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</si>
  <si>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</si>
  <si>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</si>
  <si>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</si>
  <si>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</si>
  <si>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</si>
  <si>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</si>
  <si>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</si>
  <si>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</si>
  <si>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</si>
  <si>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</si>
  <si>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</si>
  <si>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</si>
  <si>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</si>
  <si>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</si>
  <si>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</si>
  <si>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</si>
  <si>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</si>
  <si>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</si>
  <si>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</si>
  <si>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</si>
  <si>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</si>
  <si>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</si>
  <si>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</si>
  <si>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</si>
  <si>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</si>
  <si>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</si>
  <si>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</si>
  <si>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</si>
  <si>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</si>
  <si>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</si>
  <si>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</si>
  <si>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</si>
  <si>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</si>
  <si>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</si>
  <si>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</si>
  <si>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</si>
  <si>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</si>
  <si>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</si>
  <si>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</si>
  <si>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</si>
  <si>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</si>
  <si>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</si>
  <si>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</si>
  <si>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</si>
  <si>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</si>
  <si>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</si>
  <si>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</si>
  <si>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</si>
  <si>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</si>
  <si>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</si>
  <si>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</si>
  <si>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</si>
  <si>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</si>
  <si>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</si>
  <si>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</si>
  <si>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</si>
  <si>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</si>
  <si>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</si>
  <si>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</si>
  <si>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</si>
  <si>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</si>
  <si>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</si>
  <si>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</si>
  <si>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</si>
  <si>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</si>
  <si>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</si>
  <si>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</si>
  <si>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</si>
  <si>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</si>
  <si>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</si>
  <si>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</si>
  <si>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</si>
  <si>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</si>
  <si>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</si>
  <si>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</si>
  <si>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</si>
  <si>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</si>
  <si>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</si>
  <si>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</si>
  <si>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</si>
  <si>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</si>
  <si>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</si>
  <si>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</si>
  <si>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</si>
  <si>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</si>
  <si>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</si>
  <si>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</si>
  <si>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</si>
  <si>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</si>
  <si>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</si>
  <si>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</si>
  <si>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</si>
  <si>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</si>
  <si>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</si>
  <si>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</si>
  <si>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</si>
  <si>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</si>
  <si>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</si>
  <si>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</si>
  <si>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</si>
  <si>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</si>
  <si>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</si>
  <si>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</si>
  <si>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</si>
  <si>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</si>
  <si>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</si>
  <si>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</si>
  <si>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</si>
  <si>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</si>
  <si>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</si>
  <si>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</si>
  <si>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</si>
  <si>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</si>
  <si>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</si>
  <si>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</si>
  <si>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</si>
  <si>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</si>
  <si>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</si>
  <si>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</si>
  <si>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</si>
  <si>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</si>
  <si>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</si>
  <si>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</si>
  <si>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</si>
  <si>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</si>
  <si>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</si>
  <si>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</si>
  <si>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</si>
  <si>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</si>
  <si>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</si>
  <si>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</si>
  <si>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</si>
  <si>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</si>
  <si>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</si>
  <si>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</si>
  <si>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</si>
  <si>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</si>
  <si>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</si>
  <si>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</si>
  <si>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</si>
  <si>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</si>
  <si>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</si>
  <si>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</si>
  <si>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</si>
  <si>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</si>
  <si>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</si>
  <si>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</si>
  <si>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</si>
  <si>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</si>
  <si>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</si>
  <si>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</si>
  <si>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</si>
  <si>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</si>
  <si>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</si>
  <si>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</si>
  <si>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</si>
  <si>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</si>
  <si>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</si>
  <si>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</si>
  <si>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</si>
  <si>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</si>
  <si>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</si>
  <si>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</si>
  <si>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</si>
  <si>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</si>
  <si>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</si>
  <si>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</si>
  <si>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</si>
  <si>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</si>
  <si>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</si>
  <si>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</si>
  <si>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</si>
  <si>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</si>
  <si>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</si>
  <si>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</si>
  <si>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</si>
  <si>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</si>
  <si>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</si>
  <si>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</si>
  <si>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</si>
  <si>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</si>
  <si>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</si>
  <si>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</si>
  <si>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</si>
  <si>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</si>
  <si>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</si>
  <si>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</si>
  <si>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</si>
  <si>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</si>
  <si>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</si>
  <si>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</si>
  <si>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</si>
  <si>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</si>
  <si>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</si>
  <si>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</si>
  <si>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</si>
  <si>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</si>
  <si>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</si>
  <si>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</si>
  <si>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</si>
  <si>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</si>
  <si>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</si>
  <si>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</si>
  <si>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</si>
  <si>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</si>
  <si>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</si>
  <si>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</si>
  <si>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</si>
  <si>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</si>
  <si>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</si>
  <si>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</si>
  <si>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</si>
  <si>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</si>
  <si>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</si>
  <si>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</si>
  <si>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</si>
  <si>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</si>
  <si>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</si>
  <si>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</si>
  <si>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</si>
  <si>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</si>
  <si>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</si>
  <si>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</si>
  <si>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</si>
  <si>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</si>
  <si>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</si>
  <si>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</si>
  <si>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</si>
  <si>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</si>
  <si>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</si>
  <si>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</si>
  <si>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</si>
  <si>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</si>
  <si>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</si>
  <si>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</si>
  <si>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</si>
  <si>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</si>
  <si>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</si>
  <si>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</si>
  <si>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</si>
  <si>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</si>
  <si>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</si>
  <si>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</si>
  <si>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</si>
  <si>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</si>
  <si>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</si>
  <si>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</si>
  <si>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</si>
  <si>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</si>
  <si>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</si>
  <si>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</si>
  <si>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</si>
  <si>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</si>
  <si>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</si>
  <si>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</si>
  <si>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</si>
  <si>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</si>
  <si>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</si>
  <si>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</si>
  <si>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</si>
  <si>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</si>
  <si>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</si>
  <si>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</si>
  <si>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</si>
  <si>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</si>
  <si>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</si>
  <si>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</si>
  <si>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</si>
  <si>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</si>
  <si>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</si>
  <si>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</si>
  <si>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</si>
  <si>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</si>
  <si>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</si>
  <si>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</si>
  <si>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</si>
  <si>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</si>
  <si>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</si>
  <si>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</si>
  <si>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</si>
  <si>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</si>
  <si>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</si>
  <si>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</si>
  <si>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</si>
  <si>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</si>
  <si>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</si>
  <si>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</si>
  <si>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</si>
  <si>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</si>
  <si>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</si>
  <si>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</si>
  <si>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</si>
  <si>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</si>
  <si>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</si>
  <si>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</si>
  <si>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</si>
  <si>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</si>
  <si>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</si>
  <si>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</si>
  <si>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</si>
  <si>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</si>
  <si>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</si>
  <si>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</si>
  <si>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</si>
  <si>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</si>
  <si>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</si>
  <si>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</si>
  <si>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</si>
  <si>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</si>
  <si>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</si>
  <si>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</si>
  <si>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</si>
  <si>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</si>
  <si>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</si>
  <si>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</si>
  <si>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</si>
  <si>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</si>
  <si>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</si>
  <si>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</si>
  <si>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</si>
  <si>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</si>
  <si>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</si>
  <si>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</si>
  <si>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</si>
  <si>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</si>
  <si>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</si>
  <si>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</si>
  <si>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</si>
  <si>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</si>
  <si>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</si>
  <si>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</si>
  <si>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</si>
  <si>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</si>
  <si>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</si>
  <si>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</si>
  <si>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</si>
  <si>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</si>
  <si>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</si>
  <si>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</si>
  <si>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</si>
  <si>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</si>
  <si>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</si>
  <si>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</si>
  <si>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</si>
  <si>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</si>
  <si>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</si>
  <si>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</si>
  <si>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</si>
  <si>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</si>
  <si>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</si>
  <si>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</si>
  <si>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</si>
  <si>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</si>
  <si>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</si>
  <si>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</si>
  <si>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</si>
  <si>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</si>
  <si>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</si>
  <si>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</si>
  <si>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</si>
  <si>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</si>
  <si>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</si>
  <si>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</si>
  <si>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</si>
  <si>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</si>
  <si>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</si>
  <si>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</si>
  <si>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</si>
  <si>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</si>
  <si>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</si>
  <si>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</si>
  <si>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</si>
  <si>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</si>
  <si>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</si>
  <si>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</si>
  <si>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</si>
  <si>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</si>
  <si>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</si>
  <si>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</si>
  <si>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</si>
  <si>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</si>
  <si>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</si>
  <si>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</si>
  <si>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</si>
  <si>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</si>
  <si>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</si>
  <si>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</si>
  <si>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</si>
  <si>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</si>
  <si>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</si>
  <si>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</si>
  <si>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</si>
  <si>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</si>
  <si>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</si>
  <si>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</si>
  <si>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</si>
  <si>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</si>
  <si>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</si>
  <si>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</si>
  <si>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</si>
  <si>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</si>
  <si>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</si>
  <si>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</si>
  <si>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</si>
  <si>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</si>
  <si>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</si>
  <si>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</si>
  <si>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</si>
  <si>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</si>
  <si>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</si>
  <si>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</si>
  <si>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</si>
  <si>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</si>
  <si>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</si>
  <si>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</si>
  <si>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</si>
  <si>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</si>
  <si>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</si>
  <si>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</si>
  <si>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</si>
  <si>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</si>
  <si>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</si>
  <si>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</si>
  <si>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</si>
  <si>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</si>
  <si>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</si>
  <si>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</si>
  <si>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</si>
  <si>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</si>
  <si>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</si>
  <si>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</si>
  <si>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</si>
  <si>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</si>
  <si>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</si>
  <si>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</si>
  <si>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</si>
  <si>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</si>
  <si>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</si>
  <si>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</si>
  <si>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</si>
  <si>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</si>
  <si>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</si>
  <si>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</si>
  <si>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</si>
  <si>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</si>
  <si>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</si>
  <si>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</si>
  <si>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</si>
  <si>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</si>
  <si>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</si>
  <si>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</si>
  <si>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</si>
  <si>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</si>
  <si>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</si>
  <si>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</si>
  <si>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</si>
  <si>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</si>
  <si>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</si>
  <si>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</si>
  <si>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</si>
  <si>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</si>
  <si>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</si>
  <si>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</si>
  <si>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</si>
  <si>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</si>
  <si>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</si>
  <si>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</si>
  <si>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</si>
  <si>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</si>
  <si>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</si>
  <si>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</si>
  <si>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</si>
  <si>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</si>
  <si>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</si>
  <si>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</si>
  <si>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</si>
  <si>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</si>
  <si>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</si>
  <si>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</si>
  <si>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</si>
  <si>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</si>
  <si>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</si>
  <si>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</si>
  <si>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</si>
  <si>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</si>
  <si>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</si>
  <si>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</si>
  <si>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</si>
  <si>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</si>
  <si>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</si>
  <si>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</si>
  <si>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</si>
  <si>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</si>
  <si>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</si>
  <si>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</si>
  <si>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</si>
  <si>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</si>
  <si>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</si>
  <si>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</si>
  <si>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</si>
  <si>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</si>
  <si>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</si>
  <si>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</si>
  <si>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</si>
  <si>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</si>
  <si>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</si>
  <si>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</si>
  <si>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</si>
  <si>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</si>
  <si>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</si>
  <si>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</si>
  <si>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</si>
  <si>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</si>
  <si>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</si>
  <si>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</si>
  <si>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</si>
  <si>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</si>
  <si>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</si>
  <si>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</si>
  <si>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</si>
  <si>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</si>
  <si>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</si>
  <si>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</si>
  <si>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</si>
  <si>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</si>
  <si>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</si>
  <si>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</si>
  <si>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</si>
  <si>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</si>
  <si>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</si>
  <si>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</si>
  <si>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</si>
  <si>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</si>
  <si>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</si>
  <si>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</si>
  <si>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</si>
  <si>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</si>
  <si>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</si>
  <si>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</si>
  <si>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</si>
  <si>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</si>
  <si>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</si>
  <si>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</si>
  <si>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</si>
  <si>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</si>
  <si>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</si>
  <si>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</si>
  <si>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</si>
  <si>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</si>
  <si>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</si>
  <si>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</si>
  <si>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</si>
  <si>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</si>
  <si>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</si>
  <si>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</si>
  <si>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</si>
  <si>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</si>
  <si>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</si>
  <si>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</si>
  <si>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</si>
  <si>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</si>
  <si>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</si>
  <si>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</si>
  <si>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</si>
  <si>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</si>
  <si>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</si>
  <si>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</si>
  <si>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</si>
  <si>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</si>
  <si>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</si>
  <si>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</si>
  <si>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</si>
  <si>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</si>
  <si>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</si>
  <si>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</si>
  <si>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</si>
  <si>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</si>
  <si>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</si>
  <si>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</si>
  <si>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</si>
  <si>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</si>
  <si>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</si>
  <si>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</si>
  <si>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</si>
  <si>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</si>
  <si>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</si>
  <si>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</si>
  <si>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</si>
  <si>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</si>
  <si>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</si>
  <si>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</si>
  <si>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</si>
  <si>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</si>
  <si>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</si>
  <si>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</si>
  <si>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</si>
  <si>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</si>
  <si>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</si>
  <si>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</si>
  <si>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</si>
  <si>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</si>
  <si>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</si>
  <si>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</si>
  <si>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</si>
  <si>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</si>
  <si>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</si>
  <si>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</si>
  <si>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</si>
  <si>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</si>
  <si>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</si>
  <si>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</si>
  <si>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</si>
  <si>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</si>
  <si>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</si>
  <si>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</si>
  <si>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</si>
  <si>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</si>
  <si>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</si>
  <si>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</si>
  <si>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</si>
  <si>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</si>
  <si>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</si>
  <si>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</si>
  <si>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</si>
  <si>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</si>
  <si>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</si>
  <si>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</si>
  <si>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</si>
  <si>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</si>
  <si>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</si>
  <si>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</si>
  <si>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</si>
  <si>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</si>
  <si>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</si>
  <si>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</si>
  <si>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</si>
  <si>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</si>
  <si>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</si>
  <si>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</si>
  <si>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</si>
  <si>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</si>
  <si>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</si>
  <si>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</si>
  <si>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</si>
  <si>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</si>
  <si>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</si>
  <si>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</si>
  <si>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</si>
  <si>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</si>
  <si>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</si>
  <si>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</si>
  <si>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</si>
  <si>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</si>
  <si>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</si>
  <si>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</si>
  <si>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</si>
  <si>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</si>
  <si>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</si>
  <si>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</si>
  <si>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</si>
  <si>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</si>
  <si>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</si>
  <si>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</si>
  <si>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</si>
  <si>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</si>
  <si>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</si>
  <si>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</si>
  <si>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</si>
  <si>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</si>
  <si>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</si>
  <si>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</si>
  <si>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</si>
  <si>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</si>
  <si>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</si>
  <si>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</si>
  <si>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</si>
  <si>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</si>
  <si>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</si>
  <si>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</si>
  <si>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</si>
  <si>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</si>
  <si>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</si>
  <si>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</si>
  <si>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</si>
  <si>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</si>
  <si>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</si>
  <si>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</si>
  <si>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</si>
  <si>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</si>
  <si>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</si>
  <si>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</si>
  <si>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</si>
  <si>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</si>
  <si>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</si>
  <si>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</si>
  <si>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</si>
  <si>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</si>
  <si>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</si>
  <si>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</si>
  <si>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</si>
  <si>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</si>
  <si>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</si>
  <si>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</si>
  <si>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</si>
  <si>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</si>
  <si>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</si>
  <si>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</si>
  <si>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</si>
  <si>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</si>
  <si>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</si>
  <si>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</si>
  <si>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</si>
  <si>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</si>
  <si>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</si>
  <si>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</si>
  <si>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</si>
  <si>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</si>
  <si>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</si>
  <si>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</si>
  <si>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</si>
  <si>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</si>
  <si>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</si>
  <si>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</si>
  <si>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</si>
  <si>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</si>
  <si>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</si>
  <si>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</si>
  <si>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</si>
  <si>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</si>
  <si>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</si>
  <si>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</si>
  <si>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</si>
  <si>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</si>
  <si>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</si>
  <si>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</si>
  <si>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</si>
  <si>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</si>
  <si>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</si>
  <si>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</si>
  <si>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</si>
  <si>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</si>
  <si>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</si>
  <si>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</si>
  <si>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</si>
  <si>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</si>
  <si>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</si>
  <si>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</si>
  <si>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</si>
  <si>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</si>
  <si>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</si>
  <si>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</si>
  <si>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</si>
  <si>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</si>
  <si>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</si>
  <si>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</si>
  <si>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</si>
  <si>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</si>
  <si>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</si>
  <si>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</si>
  <si>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</si>
  <si>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</si>
  <si>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</si>
  <si>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</si>
  <si>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</si>
  <si>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</si>
  <si>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</si>
  <si>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</si>
  <si>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</si>
  <si>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</si>
  <si>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</si>
  <si>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</si>
  <si>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</si>
  <si>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</si>
  <si>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</si>
  <si>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</si>
  <si>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</si>
  <si>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</si>
  <si>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</si>
  <si>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</si>
  <si>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</si>
  <si>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</si>
  <si>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</si>
  <si>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</si>
  <si>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</si>
  <si>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</si>
  <si>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</si>
  <si>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</si>
  <si>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</si>
  <si>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</si>
  <si>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</si>
  <si>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</si>
  <si>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</si>
  <si>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</si>
  <si>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</si>
  <si>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</si>
  <si>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</si>
  <si>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</si>
  <si>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</si>
  <si>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</si>
  <si>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</si>
  <si>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</si>
  <si>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</si>
  <si>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</si>
  <si>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</si>
  <si>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</si>
  <si>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</si>
  <si>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</si>
  <si>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</si>
  <si>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</si>
  <si>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</si>
  <si>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</si>
  <si>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</si>
  <si>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</si>
  <si>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</si>
  <si>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</si>
  <si>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</si>
  <si>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</si>
  <si>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</si>
  <si>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</si>
  <si>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</si>
  <si>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</si>
  <si>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</si>
  <si>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</si>
  <si>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</si>
  <si>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</si>
  <si>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</si>
  <si>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</si>
  <si>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</si>
  <si>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</si>
  <si>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</si>
  <si>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</si>
  <si>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</si>
  <si>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</si>
  <si>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</si>
  <si>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</si>
  <si>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</si>
  <si>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</si>
  <si>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</si>
  <si>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</si>
  <si>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</si>
  <si>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</si>
  <si>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</si>
  <si>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</si>
  <si>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</si>
  <si>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</si>
  <si>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</si>
  <si>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</si>
  <si>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</si>
  <si>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</si>
  <si>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</si>
  <si>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</si>
  <si>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</si>
  <si>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</si>
  <si>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</si>
  <si>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</si>
  <si>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</si>
  <si>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</si>
  <si>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</si>
  <si>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</si>
  <si>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</si>
  <si>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</si>
  <si>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</si>
  <si>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</si>
  <si>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</si>
  <si>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</si>
  <si>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</si>
  <si>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</si>
  <si>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</si>
  <si>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</si>
  <si>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</si>
  <si>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</si>
  <si>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</si>
  <si>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</si>
  <si>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</si>
  <si>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</si>
  <si>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</si>
  <si>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</si>
  <si>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</si>
  <si>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</si>
  <si>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</si>
  <si>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</si>
  <si>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</si>
  <si>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</si>
  <si>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</si>
  <si>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</si>
  <si>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</si>
  <si>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</si>
  <si>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</si>
  <si>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</si>
  <si>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</si>
  <si>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</si>
  <si>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</si>
  <si>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</si>
  <si>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</si>
  <si>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</si>
  <si>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</si>
  <si>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</si>
  <si>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</si>
  <si>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</si>
  <si>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</si>
  <si>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</si>
  <si>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</si>
  <si>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</si>
  <si>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</si>
  <si>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</si>
  <si>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</si>
  <si>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</si>
  <si>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</si>
  <si>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</si>
  <si>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</si>
  <si>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</si>
  <si>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</si>
  <si>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</si>
  <si>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</si>
  <si>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</si>
  <si>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</si>
  <si>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</si>
  <si>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</si>
  <si>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</si>
  <si>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</si>
  <si>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</si>
  <si>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</si>
  <si>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</si>
  <si>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</si>
  <si>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</si>
  <si>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</si>
  <si>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</si>
  <si>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</si>
  <si>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</si>
  <si>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</si>
  <si>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</si>
  <si>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</si>
  <si>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</si>
  <si>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</si>
  <si>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</si>
  <si>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</si>
  <si>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</si>
  <si>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</si>
  <si>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</si>
  <si>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</si>
  <si>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</si>
  <si>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</si>
  <si>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</si>
  <si>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</si>
  <si>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</si>
  <si>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</si>
  <si>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</si>
  <si>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</si>
  <si>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</si>
  <si>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</si>
  <si>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</si>
  <si>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</si>
  <si>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</si>
  <si>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</si>
  <si>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</si>
  <si>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</si>
  <si>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</si>
  <si>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</si>
  <si>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</si>
  <si>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</si>
  <si>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</si>
  <si>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</si>
  <si>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</si>
  <si>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</si>
  <si>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</si>
  <si>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</si>
  <si>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</si>
  <si>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</si>
  <si>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</si>
  <si>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</si>
  <si>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</si>
  <si>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</si>
  <si>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</si>
  <si>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</si>
  <si>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</si>
  <si>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</si>
  <si>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</si>
  <si>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</si>
  <si>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</si>
  <si>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</si>
  <si>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</si>
  <si>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</si>
  <si>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</si>
  <si>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</si>
  <si>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</si>
  <si>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</si>
  <si>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</si>
  <si>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</si>
  <si>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</si>
  <si>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</si>
  <si>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</si>
  <si>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</si>
  <si>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</si>
  <si>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</si>
  <si>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</si>
  <si>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</si>
  <si>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</si>
  <si>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</si>
  <si>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</si>
  <si>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</si>
  <si>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</si>
  <si>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</si>
  <si>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</si>
  <si>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</si>
  <si>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</si>
  <si>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</si>
  <si>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</si>
  <si>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</si>
  <si>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</si>
  <si>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</si>
  <si>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</si>
  <si>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</si>
  <si>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</si>
  <si>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</si>
  <si>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</si>
  <si>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</si>
  <si>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</si>
  <si>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</si>
  <si>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</si>
  <si>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</si>
  <si>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</si>
  <si>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</si>
  <si>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</si>
  <si>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</si>
  <si>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</si>
  <si>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</si>
  <si>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</si>
  <si>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</si>
  <si>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</si>
  <si>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</si>
  <si>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</si>
  <si>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</si>
  <si>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</si>
  <si>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</si>
  <si>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</si>
  <si>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</si>
  <si>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</si>
  <si>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</si>
  <si>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</si>
  <si>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</si>
  <si>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</si>
  <si>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</si>
  <si>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</si>
  <si>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</si>
  <si>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</si>
  <si>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</si>
  <si>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</si>
  <si>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</si>
  <si>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</si>
  <si>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</si>
  <si>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</si>
  <si>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</si>
  <si>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</si>
  <si>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</si>
  <si>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</si>
  <si>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</si>
  <si>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</si>
  <si>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</si>
  <si>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</si>
  <si>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</si>
  <si>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</si>
  <si>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</si>
  <si>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</si>
  <si>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</si>
  <si>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</si>
  <si>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</si>
  <si>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</si>
  <si>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</si>
  <si>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</si>
  <si>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</si>
  <si>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</si>
  <si>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</si>
  <si>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</si>
  <si>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</si>
  <si>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</si>
  <si>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</si>
  <si>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</si>
  <si>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</si>
  <si>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</si>
  <si>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</si>
  <si>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</si>
  <si>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</si>
  <si>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</si>
  <si>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</si>
  <si>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</si>
  <si>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</si>
  <si>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</si>
  <si>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</si>
  <si>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</si>
  <si>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</si>
  <si>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</si>
  <si>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</si>
  <si>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</si>
  <si>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</si>
  <si>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</si>
  <si>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</si>
  <si>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</si>
  <si>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</si>
  <si>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</si>
  <si>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</si>
  <si>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</si>
  <si>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</si>
  <si>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</si>
  <si>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</si>
  <si>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</si>
  <si>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</si>
  <si>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</si>
  <si>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</si>
  <si>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</si>
  <si>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</si>
  <si>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</si>
  <si>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</si>
  <si>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</si>
  <si>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</si>
  <si>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</si>
  <si>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</si>
  <si>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</si>
  <si>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</si>
  <si>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</si>
  <si>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</si>
  <si>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</si>
  <si>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</si>
  <si>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</si>
  <si>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</si>
  <si>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</si>
  <si>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</si>
  <si>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</si>
  <si>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</si>
  <si>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</si>
  <si>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</si>
  <si>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</si>
  <si>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</si>
  <si>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</si>
  <si>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</si>
  <si>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</si>
  <si>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</si>
  <si>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</si>
  <si>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</si>
  <si>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</si>
  <si>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</si>
  <si>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</si>
  <si>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</si>
  <si>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</si>
  <si>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</si>
  <si>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</si>
  <si>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</si>
  <si>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</si>
  <si>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</si>
  <si>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</si>
  <si>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</si>
  <si>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</si>
  <si>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</si>
  <si>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</si>
  <si>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</si>
  <si>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</si>
  <si>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</si>
  <si>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</si>
  <si>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</si>
  <si>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</si>
  <si>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</si>
  <si>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</si>
  <si>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</si>
  <si>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</si>
  <si>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</si>
  <si>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</si>
  <si>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</si>
  <si>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</si>
  <si>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</si>
  <si>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</si>
  <si>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</si>
  <si>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</si>
  <si>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</si>
  <si>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</si>
  <si>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</si>
  <si>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</si>
  <si>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</si>
  <si>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</si>
  <si>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</si>
  <si>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</si>
  <si>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</si>
  <si>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</si>
  <si>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</si>
  <si>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</si>
  <si>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</si>
  <si>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</si>
  <si>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</si>
  <si>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</si>
  <si>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</si>
  <si>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</si>
  <si>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</si>
  <si>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</si>
  <si>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</si>
  <si>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</si>
  <si>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</si>
  <si>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</si>
  <si>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</si>
  <si>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</si>
  <si>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</si>
  <si>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</si>
  <si>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</si>
  <si>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</si>
  <si>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</si>
  <si>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</si>
  <si>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</si>
  <si>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</si>
  <si>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</si>
  <si>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</si>
  <si>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</si>
  <si>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</si>
  <si>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</si>
  <si>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</si>
  <si>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</si>
  <si>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</si>
  <si>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</si>
  <si>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</si>
  <si>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</si>
  <si>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</si>
  <si>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</si>
  <si>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</si>
  <si>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</si>
  <si>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</si>
  <si>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</si>
  <si>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</si>
  <si>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</si>
  <si>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</si>
  <si>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</si>
  <si>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</si>
  <si>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</si>
  <si>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</si>
  <si>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</si>
  <si>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</si>
  <si>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</si>
  <si>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</si>
  <si>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</si>
  <si>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</si>
  <si>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</si>
  <si>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</si>
  <si>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</si>
  <si>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</si>
  <si>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</si>
  <si>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</si>
  <si>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</si>
  <si>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</si>
  <si>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</si>
  <si>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</si>
  <si>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</si>
  <si>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</si>
  <si>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</si>
  <si>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</si>
  <si>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</si>
  <si>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</si>
  <si>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</si>
  <si>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</si>
  <si>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</si>
  <si>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</si>
  <si>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</si>
  <si>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</si>
  <si>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</si>
  <si>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</si>
  <si>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</si>
  <si>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</si>
  <si>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</si>
  <si>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</si>
  <si>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</si>
  <si>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</si>
  <si>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</si>
  <si>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</si>
  <si>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</si>
  <si>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</si>
  <si>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</si>
  <si>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</si>
  <si>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</si>
  <si>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</si>
  <si>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</si>
  <si>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</si>
  <si>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</si>
  <si>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</si>
  <si>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</si>
  <si>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</si>
  <si>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</si>
  <si>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</si>
  <si>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</si>
  <si>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</si>
  <si>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</si>
  <si>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</si>
  <si>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</si>
  <si>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</si>
  <si>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</si>
  <si>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</si>
  <si>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</si>
  <si>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</si>
  <si>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</si>
  <si>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</si>
  <si>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</si>
  <si>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</si>
  <si>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</si>
  <si>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</si>
  <si>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</si>
  <si>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</si>
  <si>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</si>
  <si>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</si>
  <si>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</si>
  <si>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</si>
  <si>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</si>
  <si>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</si>
  <si>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</si>
  <si>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</si>
  <si>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</si>
  <si>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</si>
  <si>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</si>
  <si>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</si>
  <si>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</si>
  <si>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</si>
  <si>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</si>
  <si>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</si>
  <si>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</si>
  <si>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</si>
  <si>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</si>
  <si>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</si>
  <si>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</si>
  <si>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</si>
  <si>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</si>
  <si>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</si>
  <si>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</si>
  <si>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</si>
  <si>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</si>
  <si>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</si>
  <si>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</si>
  <si>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</si>
  <si>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</si>
  <si>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</si>
  <si>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</si>
  <si>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</si>
  <si>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</si>
  <si>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</si>
  <si>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</si>
  <si>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</si>
  <si>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</si>
  <si>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</si>
  <si>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</si>
  <si>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</si>
  <si>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</si>
  <si>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</si>
  <si>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</si>
  <si>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</si>
  <si>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</si>
  <si>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</si>
  <si>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</si>
  <si>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</si>
  <si>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</si>
  <si>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</si>
  <si>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</si>
  <si>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</si>
  <si>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</si>
  <si>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</si>
  <si>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</si>
  <si>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</si>
  <si>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</si>
  <si>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</si>
  <si>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</si>
  <si>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</si>
  <si>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</si>
  <si>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</si>
  <si>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</si>
  <si>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</si>
  <si>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</si>
  <si>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</si>
  <si>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</si>
  <si>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</si>
  <si>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</si>
  <si>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</si>
  <si>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</si>
  <si>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</si>
  <si>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</si>
  <si>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</si>
  <si>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</si>
  <si>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</si>
  <si>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</si>
  <si>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</si>
  <si>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</si>
  <si>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</si>
  <si>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</si>
  <si>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</si>
  <si>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</si>
  <si>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</si>
  <si>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</si>
  <si>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</si>
  <si>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</si>
  <si>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</si>
  <si>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</si>
  <si>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</si>
  <si>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</si>
  <si>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</si>
  <si>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</si>
  <si>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</si>
  <si>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</si>
  <si>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</si>
  <si>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</si>
  <si>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</si>
  <si>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</si>
  <si>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</si>
  <si>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</si>
  <si>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</si>
  <si>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</si>
  <si>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</si>
  <si>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</si>
  <si>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</si>
  <si>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</si>
  <si>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</si>
  <si>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</si>
  <si>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</si>
  <si>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</si>
  <si>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</si>
  <si>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</si>
  <si>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</si>
  <si>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</si>
  <si>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</si>
  <si>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</si>
  <si>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</si>
  <si>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</si>
  <si>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</si>
  <si>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</si>
  <si>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</si>
  <si>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</si>
  <si>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</si>
  <si>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</si>
  <si>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</si>
  <si>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</si>
  <si>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</si>
  <si>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</si>
  <si>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</si>
  <si>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</si>
  <si>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</si>
  <si>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</si>
  <si>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</si>
  <si>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</si>
  <si>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</si>
  <si>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</si>
  <si>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</si>
  <si>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</si>
  <si>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</si>
  <si>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</si>
  <si>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</si>
  <si>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</si>
  <si>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</si>
  <si>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</si>
  <si>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</si>
  <si>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</si>
  <si>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</si>
  <si>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</si>
  <si>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</si>
  <si>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</si>
  <si>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</si>
  <si>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</si>
  <si>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</si>
  <si>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</si>
  <si>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</si>
  <si>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</si>
  <si>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</si>
  <si>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</si>
  <si>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</si>
  <si>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</si>
  <si>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</si>
  <si>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</si>
  <si>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</si>
  <si>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</si>
  <si>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</si>
  <si>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</si>
  <si>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</si>
  <si>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</si>
  <si>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</si>
  <si>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</si>
  <si>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</si>
  <si>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</si>
  <si>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</si>
  <si>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</si>
  <si>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</si>
  <si>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</si>
  <si>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</si>
  <si>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</si>
  <si>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</si>
  <si>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</si>
  <si>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</si>
  <si>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</si>
  <si>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</si>
  <si>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</si>
  <si>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</si>
  <si>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</si>
  <si>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</si>
  <si>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</si>
  <si>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</si>
  <si>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</si>
  <si>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</si>
  <si>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</si>
  <si>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</si>
  <si>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</si>
  <si>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</si>
  <si>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</si>
  <si>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</si>
  <si>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</si>
  <si>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</si>
  <si>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</si>
  <si>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</si>
  <si>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</si>
  <si>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</si>
  <si>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</si>
  <si>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</si>
  <si>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</si>
  <si>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</si>
  <si>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</si>
  <si>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</si>
  <si>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</si>
  <si>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</si>
  <si>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</si>
  <si>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</si>
  <si>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</si>
  <si>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</si>
  <si>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</si>
  <si>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</si>
  <si>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</si>
  <si>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</si>
  <si>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</si>
  <si>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</si>
  <si>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</si>
  <si>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</si>
  <si>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</si>
  <si>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</si>
  <si>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</si>
  <si>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</si>
  <si>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</si>
  <si>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</si>
  <si>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</si>
  <si>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</si>
  <si>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</si>
  <si>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</si>
  <si>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</si>
  <si>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</si>
  <si>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</si>
  <si>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</si>
  <si>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</si>
  <si>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</si>
  <si>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</si>
  <si>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</si>
  <si>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</si>
  <si>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</si>
  <si>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</si>
  <si>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</si>
  <si>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</si>
  <si>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</si>
  <si>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</si>
  <si>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</si>
  <si>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</si>
  <si>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</si>
  <si>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</si>
  <si>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</si>
  <si>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</si>
  <si>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</si>
  <si>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</si>
  <si>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</si>
  <si>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</si>
  <si>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</si>
  <si>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</si>
  <si>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</si>
  <si>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</si>
  <si>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</si>
  <si>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</si>
  <si>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</si>
  <si>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</si>
  <si>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</si>
  <si>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</si>
  <si>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</si>
  <si>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</si>
  <si>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</si>
  <si>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</si>
  <si>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</si>
  <si>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</si>
  <si>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</si>
  <si>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</si>
  <si>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</si>
  <si>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</si>
  <si>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</si>
  <si>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</si>
  <si>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</si>
  <si>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</si>
  <si>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</si>
  <si>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</si>
  <si>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</si>
  <si>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</si>
  <si>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</si>
  <si>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</si>
  <si>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</si>
  <si>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</si>
  <si>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</si>
  <si>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</si>
  <si>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</si>
  <si>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</si>
  <si>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</si>
  <si>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</si>
  <si>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</si>
  <si>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</si>
  <si>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</si>
  <si>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</si>
  <si>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</si>
  <si>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</si>
  <si>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</si>
  <si>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</si>
  <si>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</si>
  <si>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</si>
  <si>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</si>
  <si>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</si>
  <si>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</si>
  <si>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</si>
  <si>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</si>
  <si>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</si>
  <si>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</si>
  <si>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</si>
  <si>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</si>
  <si>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</si>
  <si>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</si>
  <si>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</si>
  <si>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</si>
  <si>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</si>
  <si>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</si>
  <si>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</si>
  <si>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</si>
  <si>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</si>
  <si>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</si>
  <si>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</si>
  <si>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</si>
  <si>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</si>
  <si>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</si>
  <si>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</si>
  <si>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</si>
  <si>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</si>
  <si>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</si>
  <si>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</si>
  <si>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</si>
  <si>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</si>
  <si>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</si>
  <si>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</si>
  <si>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</si>
  <si>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</si>
  <si>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</si>
  <si>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</si>
  <si>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</si>
  <si>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</si>
  <si>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</si>
  <si>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</si>
  <si>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</si>
  <si>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</si>
  <si>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</si>
  <si>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</si>
  <si>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</si>
  <si>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</si>
  <si>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</si>
  <si>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</si>
  <si>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</si>
  <si>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</si>
  <si>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</si>
  <si>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</si>
  <si>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</si>
  <si>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</si>
  <si>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</si>
  <si>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</si>
  <si>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</si>
  <si>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</si>
  <si>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</si>
  <si>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</si>
  <si>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</si>
  <si>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</si>
  <si>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</si>
  <si>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</si>
  <si>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</si>
  <si>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</si>
  <si>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</si>
  <si>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</si>
  <si>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</si>
  <si>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</si>
  <si>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</si>
  <si>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</si>
  <si>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</si>
  <si>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</si>
  <si>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</si>
  <si>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</si>
  <si>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</si>
  <si>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</si>
  <si>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</si>
  <si>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</si>
  <si>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</si>
  <si>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</si>
  <si>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</si>
  <si>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</si>
  <si>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</si>
  <si>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</si>
  <si>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</si>
  <si>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</si>
  <si>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</si>
  <si>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</si>
  <si>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</si>
  <si>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</si>
  <si>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</si>
  <si>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</si>
  <si>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</si>
  <si>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</si>
  <si>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</si>
  <si>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</si>
  <si>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</si>
  <si>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</si>
  <si>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</si>
  <si>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</si>
  <si>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</si>
  <si>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</si>
  <si>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</si>
  <si>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</si>
  <si>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</si>
  <si>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</si>
  <si>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</si>
  <si>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</si>
  <si>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</si>
  <si>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</si>
  <si>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</si>
  <si>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</si>
  <si>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</si>
  <si>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</si>
  <si>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</si>
  <si>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</si>
  <si>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</si>
  <si>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</si>
  <si>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</si>
  <si>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</si>
  <si>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</si>
  <si>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</si>
  <si>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</si>
  <si>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</si>
  <si>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</si>
  <si>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</si>
  <si>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</si>
  <si>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</si>
  <si>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</si>
  <si>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</si>
  <si>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</si>
  <si>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</si>
  <si>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</si>
  <si>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</si>
  <si>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</si>
  <si>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</si>
  <si>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</si>
  <si>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</si>
  <si>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</si>
  <si>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</si>
  <si>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</si>
  <si>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</si>
  <si>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</si>
  <si>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</si>
  <si>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</si>
  <si>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</si>
  <si>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</si>
  <si>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</si>
  <si>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</si>
  <si>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</si>
  <si>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</si>
  <si>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</si>
  <si>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</si>
  <si>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</si>
  <si>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</si>
  <si>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</si>
  <si>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</si>
  <si>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</si>
  <si>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</si>
  <si>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</si>
  <si>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</si>
  <si>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</si>
  <si>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</si>
  <si>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</si>
  <si>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</si>
  <si>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</si>
  <si>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</si>
  <si>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</si>
  <si>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</si>
  <si>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</si>
  <si>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</si>
  <si>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</si>
  <si>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</si>
  <si>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</si>
  <si>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</si>
  <si>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</si>
  <si>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</si>
  <si>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</si>
  <si>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</si>
  <si>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</si>
  <si>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</si>
  <si>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</si>
  <si>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</si>
  <si>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</si>
  <si>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</si>
  <si>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</si>
  <si>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</si>
  <si>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</si>
  <si>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</si>
  <si>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</si>
  <si>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</si>
  <si>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</si>
  <si>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</si>
  <si>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</si>
  <si>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</si>
  <si>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</si>
  <si>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</si>
  <si>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</si>
  <si>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</si>
  <si>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</si>
  <si>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</si>
  <si>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</si>
  <si>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</si>
  <si>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</si>
  <si>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</si>
  <si>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</si>
  <si>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</si>
  <si>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</si>
  <si>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</si>
  <si>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</si>
  <si>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</si>
  <si>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</si>
  <si>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</si>
  <si>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</si>
  <si>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</si>
  <si>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</si>
  <si>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</si>
  <si>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</si>
  <si>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</si>
  <si>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</si>
  <si>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</si>
  <si>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</si>
  <si>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</si>
  <si>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</si>
  <si>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</si>
  <si>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</si>
  <si>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</si>
  <si>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</si>
  <si>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</si>
  <si>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</si>
  <si>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</si>
  <si>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</si>
  <si>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</si>
  <si>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</si>
  <si>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</si>
  <si>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</si>
  <si>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</si>
  <si>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</si>
  <si>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</si>
  <si>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</si>
  <si>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</si>
  <si>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</si>
  <si>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</si>
  <si>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</si>
  <si>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</si>
  <si>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</si>
  <si>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</si>
  <si>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</si>
  <si>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</si>
  <si>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</si>
  <si>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</si>
  <si>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</si>
  <si>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</si>
  <si>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</si>
  <si>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</si>
  <si>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</si>
  <si>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</si>
  <si>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</si>
  <si>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</si>
  <si>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</si>
  <si>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</si>
  <si>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</si>
  <si>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</si>
  <si>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</si>
  <si>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</si>
  <si>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</si>
  <si>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</si>
  <si>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</si>
  <si>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</si>
  <si>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</si>
  <si>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</si>
  <si>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</si>
  <si>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</si>
  <si>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</si>
  <si>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</si>
  <si>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</si>
  <si>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</si>
  <si>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</si>
  <si>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</si>
  <si>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</si>
  <si>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</si>
  <si>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</si>
  <si>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</si>
  <si>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</si>
  <si>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</si>
  <si>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</si>
  <si>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</si>
  <si>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</si>
  <si>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</si>
  <si>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</si>
  <si>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</si>
  <si>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</si>
  <si>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</si>
  <si>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</si>
  <si>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</si>
  <si>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</si>
  <si>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</si>
  <si>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</si>
  <si>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</si>
  <si>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</si>
  <si>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</si>
  <si>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</si>
  <si>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</si>
  <si>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</si>
  <si>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</si>
  <si>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</si>
  <si>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</si>
  <si>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</si>
  <si>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</si>
  <si>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</si>
  <si>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</si>
  <si>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</si>
  <si>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</si>
  <si>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</si>
  <si>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</si>
  <si>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</si>
  <si>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</si>
  <si>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</si>
  <si>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</si>
  <si>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</si>
  <si>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</si>
  <si>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</si>
  <si>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</si>
  <si>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</si>
  <si>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</si>
  <si>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</si>
  <si>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</si>
  <si>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</si>
  <si>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</si>
  <si>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</si>
  <si>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</si>
  <si>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</si>
  <si>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</si>
  <si>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</si>
  <si>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</si>
  <si>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</si>
  <si>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</si>
  <si>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</si>
  <si>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</si>
  <si>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</si>
  <si>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</si>
  <si>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</si>
  <si>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</si>
  <si>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</si>
  <si>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</si>
  <si>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</si>
  <si>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</si>
  <si>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</si>
  <si>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</si>
  <si>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</si>
  <si>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</si>
  <si>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</si>
  <si>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</si>
  <si>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</si>
  <si>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</si>
  <si>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</si>
  <si>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</si>
  <si>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</si>
  <si>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</si>
  <si>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</si>
  <si>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</si>
  <si>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</si>
  <si>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</si>
  <si>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</si>
  <si>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</si>
  <si>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</si>
  <si>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</si>
  <si>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</si>
  <si>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</si>
  <si>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</si>
  <si>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</si>
  <si>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</si>
  <si>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</si>
  <si>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</si>
  <si>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</si>
  <si>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</si>
  <si>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</si>
  <si>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</si>
  <si>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</si>
  <si>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</si>
  <si>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</si>
  <si>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</si>
  <si>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</si>
  <si>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</si>
  <si>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</si>
  <si>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</si>
  <si>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</si>
  <si>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</si>
  <si>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</si>
  <si>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</si>
  <si>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</si>
  <si>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</si>
  <si>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</si>
  <si>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</si>
  <si>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</si>
  <si>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</si>
  <si>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</si>
  <si>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</si>
  <si>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</si>
  <si>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</si>
  <si>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</si>
  <si>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</si>
  <si>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</si>
  <si>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</si>
  <si>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</si>
  <si>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</si>
  <si>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</si>
  <si>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</si>
  <si>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</si>
  <si>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</si>
  <si>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</si>
  <si>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</si>
  <si>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</si>
  <si>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</si>
  <si>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</si>
  <si>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</si>
  <si>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</si>
  <si>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</si>
  <si>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</si>
  <si>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</si>
  <si>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</si>
  <si>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</si>
  <si>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</si>
  <si>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</si>
  <si>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</si>
  <si>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</si>
  <si>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</si>
  <si>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</si>
  <si>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</si>
  <si>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</si>
  <si>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</si>
  <si>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</si>
  <si>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</si>
  <si>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</si>
  <si>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</si>
  <si>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</si>
  <si>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</si>
  <si>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</si>
  <si>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</si>
  <si>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</si>
  <si>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</si>
  <si>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</si>
  <si>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</si>
  <si>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</si>
  <si>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</si>
  <si>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</si>
  <si>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</si>
  <si>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</si>
  <si>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</si>
  <si>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</si>
  <si>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</si>
  <si>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</si>
  <si>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</si>
  <si>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</si>
  <si>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</si>
  <si>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</si>
  <si>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</si>
  <si>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</si>
  <si>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</si>
  <si>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</si>
  <si>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</si>
  <si>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</si>
  <si>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</si>
  <si>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</si>
  <si>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</si>
  <si>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</si>
  <si>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</si>
  <si>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</si>
  <si>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</si>
  <si>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</si>
  <si>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</si>
  <si>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</si>
  <si>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</si>
  <si>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</si>
  <si>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</si>
  <si>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</si>
  <si>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</si>
  <si>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</si>
  <si>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</si>
  <si>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</si>
  <si>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</si>
  <si>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</si>
  <si>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</si>
  <si>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</si>
  <si>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</si>
  <si>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</si>
  <si>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</si>
  <si>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</si>
  <si>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</si>
  <si>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</si>
  <si>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</si>
  <si>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</si>
  <si>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</si>
  <si>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</si>
  <si>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</si>
  <si>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</si>
  <si>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</si>
  <si>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</si>
  <si>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</si>
  <si>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</si>
  <si>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</si>
  <si>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</si>
  <si>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</si>
  <si>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</si>
  <si>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</si>
  <si>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</si>
  <si>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</si>
  <si>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</si>
  <si>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</si>
  <si>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</si>
  <si>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</si>
  <si>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</si>
  <si>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</si>
  <si>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</si>
  <si>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</si>
  <si>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</si>
  <si>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</si>
  <si>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</si>
  <si>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</si>
  <si>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</si>
  <si>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</si>
  <si>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</si>
  <si>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</si>
  <si>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</si>
  <si>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</si>
  <si>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</si>
  <si>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</si>
  <si>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</si>
  <si>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</si>
  <si>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</si>
  <si>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</si>
  <si>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</si>
  <si>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</si>
  <si>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</si>
  <si>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</si>
  <si>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</si>
  <si>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</si>
  <si>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</si>
  <si>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</si>
  <si>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</si>
  <si>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</si>
  <si>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</si>
  <si>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</si>
  <si>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</si>
  <si>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</si>
  <si>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</si>
  <si>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</si>
  <si>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</si>
  <si>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</si>
  <si>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</si>
  <si>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</si>
  <si>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</si>
  <si>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</si>
  <si>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</si>
  <si>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</si>
  <si>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</si>
  <si>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</si>
  <si>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</si>
  <si>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</si>
  <si>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</si>
  <si>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</si>
  <si>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</si>
  <si>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</si>
  <si>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</si>
  <si>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</si>
  <si>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</si>
  <si>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</si>
  <si>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</si>
  <si>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</si>
  <si>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</si>
  <si>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</si>
  <si>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</si>
  <si>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</si>
  <si>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</si>
  <si>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</si>
  <si>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</si>
  <si>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</si>
  <si>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</si>
  <si>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</si>
  <si>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</si>
  <si>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</si>
  <si>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</si>
  <si>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</si>
  <si>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</si>
  <si>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</si>
  <si>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</si>
  <si>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</si>
  <si>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</si>
  <si>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</si>
  <si>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</si>
  <si>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</si>
  <si>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</si>
  <si>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</si>
  <si>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</si>
  <si>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</si>
  <si>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</si>
  <si>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</si>
  <si>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</si>
  <si>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</si>
  <si>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</si>
  <si>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</si>
  <si>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</si>
  <si>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</si>
  <si>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</si>
  <si>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</si>
  <si>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</si>
  <si>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</si>
  <si>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</si>
  <si>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</si>
  <si>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</si>
  <si>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</si>
  <si>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</si>
  <si>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</si>
  <si>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</si>
  <si>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</si>
  <si>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</si>
  <si>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</si>
  <si>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</si>
  <si>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</si>
  <si>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</si>
  <si>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</si>
  <si>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</si>
  <si>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</si>
  <si>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</si>
  <si>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</si>
  <si>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</si>
  <si>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</si>
  <si>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</si>
  <si>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</si>
  <si>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</si>
  <si>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</si>
  <si>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</si>
  <si>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</si>
  <si>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</si>
  <si>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</si>
  <si>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</si>
  <si>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</si>
  <si>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</si>
  <si>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</si>
  <si>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</si>
  <si>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</si>
  <si>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</si>
  <si>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</si>
  <si>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</si>
  <si>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</si>
  <si>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</si>
  <si>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</si>
  <si>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</si>
  <si>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</si>
  <si>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</si>
  <si>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</si>
  <si>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</si>
  <si>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</si>
  <si>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</si>
  <si>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</si>
  <si>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</si>
  <si>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</si>
  <si>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</si>
  <si>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</si>
  <si>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</si>
  <si>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</si>
  <si>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</si>
  <si>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</si>
  <si>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</si>
  <si>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</si>
  <si>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</si>
  <si>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</si>
  <si>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</si>
  <si>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</si>
  <si>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</si>
  <si>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</si>
  <si>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</si>
  <si>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</si>
  <si>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</si>
  <si>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</si>
  <si>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</si>
  <si>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</si>
  <si>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</si>
  <si>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</si>
  <si>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</si>
  <si>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</si>
  <si>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</si>
  <si>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</si>
  <si>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</si>
  <si>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</si>
  <si>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</si>
  <si>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</si>
  <si>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</si>
  <si>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</si>
  <si>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</si>
  <si>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</si>
  <si>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</si>
  <si>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</si>
  <si>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</si>
  <si>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</si>
  <si>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</si>
  <si>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</si>
  <si>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</si>
  <si>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</si>
  <si>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</si>
  <si>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</si>
  <si>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</si>
  <si>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</si>
  <si>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</si>
  <si>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</si>
  <si>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</si>
  <si>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</si>
  <si>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</si>
  <si>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</si>
  <si>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</si>
  <si>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</si>
  <si>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</si>
  <si>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</si>
  <si>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</si>
  <si>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</si>
  <si>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</si>
  <si>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</si>
  <si>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</si>
  <si>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</si>
  <si>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</si>
  <si>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</si>
  <si>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</si>
  <si>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</si>
  <si>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</si>
  <si>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</si>
  <si>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</si>
  <si>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</si>
  <si>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</si>
  <si>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</si>
  <si>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</si>
  <si>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</si>
  <si>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</si>
  <si>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</si>
  <si>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</si>
  <si>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</si>
  <si>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</si>
  <si>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</si>
  <si>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</si>
  <si>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</si>
  <si>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</si>
  <si>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</si>
  <si>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</si>
  <si>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</si>
  <si>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</si>
  <si>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</si>
  <si>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</si>
  <si>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</si>
  <si>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</si>
  <si>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</si>
  <si>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</si>
  <si>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</si>
  <si>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</si>
  <si>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</si>
  <si>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</si>
  <si>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</si>
  <si>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</si>
  <si>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</si>
  <si>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</si>
  <si>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</si>
  <si>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</si>
  <si>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</si>
  <si>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</si>
  <si>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</si>
  <si>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</si>
  <si>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</si>
  <si>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</si>
  <si>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</si>
  <si>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</si>
  <si>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</si>
  <si>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</si>
  <si>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</si>
  <si>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</si>
  <si>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</si>
  <si>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</si>
  <si>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</si>
  <si>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</si>
  <si>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</si>
  <si>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</si>
  <si>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</si>
  <si>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</si>
  <si>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</si>
  <si>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</si>
  <si>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</si>
  <si>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</si>
  <si>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</si>
  <si>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</si>
  <si>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</si>
  <si>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</si>
  <si>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</si>
  <si>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</si>
  <si>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</si>
  <si>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</si>
  <si>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</si>
  <si>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</si>
  <si>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</si>
  <si>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</si>
  <si>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</si>
  <si>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</si>
  <si>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</si>
  <si>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</si>
  <si>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</si>
  <si>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</si>
  <si>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</si>
  <si>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</si>
  <si>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</si>
  <si>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</si>
  <si>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</si>
  <si>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</si>
  <si>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</si>
  <si>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</si>
  <si>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</si>
  <si>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</si>
  <si>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</si>
  <si>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</si>
  <si>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</si>
  <si>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</si>
  <si>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</si>
  <si>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</si>
  <si>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</si>
  <si>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</si>
  <si>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</si>
  <si>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</si>
  <si>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</si>
  <si>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</si>
  <si>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</si>
  <si>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</si>
  <si>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</si>
  <si>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</si>
  <si>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</si>
  <si>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</si>
  <si>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</si>
  <si>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</si>
  <si>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</si>
  <si>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</si>
  <si>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</si>
  <si>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</si>
  <si>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</si>
  <si>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</si>
  <si>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</si>
  <si>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</si>
  <si>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</si>
  <si>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</si>
  <si>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</si>
  <si>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</si>
  <si>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</si>
  <si>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</si>
  <si>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</si>
  <si>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</si>
  <si>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</si>
  <si>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</si>
  <si>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</si>
  <si>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</si>
  <si>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</si>
  <si>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</si>
  <si>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</si>
  <si>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</si>
  <si>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</si>
  <si>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</si>
  <si>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</si>
  <si>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</si>
  <si>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</si>
  <si>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</si>
  <si>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</si>
  <si>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</si>
  <si>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</si>
  <si>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</si>
  <si>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</si>
  <si>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</si>
  <si>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</si>
  <si>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</si>
  <si>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</si>
  <si>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</si>
  <si>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</si>
  <si>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</si>
  <si>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</si>
  <si>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</si>
  <si>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</si>
  <si>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</si>
  <si>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</si>
  <si>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</si>
  <si>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</si>
  <si>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</si>
  <si>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</si>
  <si>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</si>
  <si>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</si>
  <si>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</si>
  <si>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</si>
  <si>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</si>
  <si>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</si>
  <si>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</si>
  <si>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</si>
  <si>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</si>
  <si>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</si>
  <si>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</si>
  <si>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</si>
  <si>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</si>
  <si>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</si>
  <si>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</si>
  <si>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</si>
  <si>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</si>
  <si>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</si>
  <si>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</si>
  <si>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</si>
  <si>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</si>
  <si>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</si>
  <si>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</si>
  <si>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</si>
  <si>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</si>
  <si>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</si>
  <si>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</si>
  <si>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</si>
  <si>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</si>
  <si>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</si>
  <si>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</si>
  <si>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</si>
  <si>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</si>
  <si>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</si>
  <si>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</si>
  <si>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</si>
  <si>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</si>
  <si>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</si>
  <si>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</si>
  <si>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</si>
  <si>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</si>
  <si>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</si>
  <si>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</si>
  <si>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</si>
  <si>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</si>
  <si>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</si>
  <si>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</si>
  <si>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</si>
  <si>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</si>
  <si>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</si>
  <si>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</si>
  <si>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</si>
  <si>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</si>
  <si>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</si>
  <si>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</si>
  <si>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</si>
  <si>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</si>
  <si>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</si>
  <si>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</si>
  <si>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</si>
  <si>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</si>
  <si>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</si>
  <si>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</si>
  <si>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</si>
  <si>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</si>
  <si>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</si>
  <si>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</si>
  <si>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</si>
  <si>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</si>
  <si>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</si>
  <si>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</si>
  <si>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</si>
  <si>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</si>
  <si>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</si>
  <si>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</si>
  <si>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</si>
  <si>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</si>
  <si>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</si>
  <si>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</si>
  <si>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</si>
  <si>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</si>
  <si>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</si>
  <si>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</si>
  <si>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</si>
  <si>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</si>
  <si>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</si>
  <si>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</si>
  <si>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</si>
  <si>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</si>
  <si>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</si>
  <si>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</si>
  <si>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</si>
  <si>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</si>
  <si>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</si>
  <si>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</si>
  <si>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</si>
  <si>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</si>
  <si>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</si>
  <si>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</si>
  <si>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</si>
  <si>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</si>
  <si>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</si>
  <si>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</si>
  <si>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</si>
  <si>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</si>
  <si>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</si>
  <si>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</si>
  <si>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</si>
  <si>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</si>
  <si>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</si>
  <si>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</si>
  <si>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</si>
  <si>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</si>
  <si>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</si>
  <si>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</si>
  <si>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</si>
  <si>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</si>
  <si>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</si>
  <si>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</si>
  <si>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</si>
  <si>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</si>
  <si>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</si>
  <si>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</si>
  <si>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</si>
  <si>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</si>
  <si>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</si>
  <si>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</si>
  <si>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</si>
  <si>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</si>
  <si>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</si>
  <si>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</si>
  <si>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</si>
  <si>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</si>
  <si>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</si>
  <si>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</si>
  <si>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</si>
  <si>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</si>
  <si>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</si>
  <si>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</si>
  <si>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</si>
  <si>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</si>
  <si>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</si>
  <si>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</si>
  <si>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</si>
  <si>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</si>
  <si>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</si>
  <si>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</si>
  <si>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</si>
  <si>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</si>
  <si>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</si>
  <si>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</si>
  <si>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</si>
  <si>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</si>
  <si>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</si>
  <si>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</si>
  <si>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</si>
  <si>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</si>
  <si>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</si>
  <si>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</si>
  <si>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</si>
  <si>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</si>
  <si>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</si>
  <si>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</si>
  <si>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</si>
  <si>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</si>
  <si>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</si>
  <si>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</si>
  <si>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</si>
  <si>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</si>
  <si>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</si>
  <si>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</si>
  <si>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</si>
  <si>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</si>
  <si>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</si>
  <si>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</si>
  <si>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</si>
  <si>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</si>
  <si>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</si>
  <si>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</si>
  <si>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</si>
  <si>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</si>
  <si>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</si>
  <si>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</si>
  <si>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</si>
  <si>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</si>
  <si>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</si>
  <si>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</si>
  <si>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</si>
  <si>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</si>
  <si>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</si>
  <si>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</si>
  <si>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</si>
  <si>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</si>
  <si>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</si>
  <si>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</si>
  <si>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</si>
  <si>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</si>
  <si>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</si>
  <si>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</si>
  <si>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</si>
  <si>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</si>
  <si>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</si>
  <si>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</si>
  <si>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</si>
  <si>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</si>
  <si>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</si>
  <si>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</si>
  <si>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</si>
  <si>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</si>
  <si>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</si>
  <si>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</si>
  <si>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</si>
  <si>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</si>
  <si>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</si>
  <si>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</si>
  <si>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</si>
  <si>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</si>
  <si>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</si>
  <si>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</si>
  <si>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</si>
  <si>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</si>
  <si>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</si>
  <si>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</si>
  <si>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</si>
  <si>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</si>
  <si>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</si>
  <si>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</si>
  <si>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</si>
  <si>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</si>
  <si>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</si>
  <si>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</si>
  <si>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</si>
  <si>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</si>
  <si>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</si>
  <si>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</si>
  <si>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</si>
  <si>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</si>
  <si>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</si>
  <si>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</si>
  <si>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</si>
  <si>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</si>
  <si>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</si>
  <si>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</si>
  <si>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</si>
  <si>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</si>
  <si>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</si>
  <si>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</si>
  <si>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</si>
  <si>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</si>
  <si>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</si>
  <si>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</si>
  <si>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</si>
  <si>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</si>
  <si>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</si>
  <si>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</si>
  <si>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</si>
  <si>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</si>
  <si>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</si>
  <si>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</si>
  <si>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</si>
  <si>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</si>
  <si>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</si>
  <si>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</si>
  <si>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</si>
  <si>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</si>
  <si>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</si>
  <si>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</si>
  <si>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</si>
  <si>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</si>
  <si>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</si>
  <si>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</si>
  <si>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</si>
  <si>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</si>
  <si>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</si>
  <si>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</si>
  <si>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</si>
  <si>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</si>
  <si>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</si>
  <si>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</si>
  <si>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</si>
  <si>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</si>
  <si>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</si>
  <si>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</si>
  <si>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</si>
  <si>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</si>
  <si>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</si>
  <si>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</si>
  <si>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</si>
  <si>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</si>
  <si>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</si>
  <si>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</si>
  <si>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</si>
  <si>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</si>
  <si>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</si>
  <si>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</si>
  <si>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</si>
  <si>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</si>
  <si>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</si>
  <si>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</si>
  <si>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</si>
  <si>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</si>
  <si>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</si>
  <si>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</si>
  <si>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</si>
  <si>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</si>
  <si>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</si>
  <si>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</si>
  <si>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</si>
  <si>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</si>
  <si>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</si>
  <si>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</si>
  <si>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</si>
  <si>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</si>
  <si>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</si>
  <si>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</si>
  <si>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</si>
  <si>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</si>
  <si>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</si>
  <si>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</si>
  <si>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</si>
  <si>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</si>
  <si>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</si>
  <si>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</si>
  <si>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</si>
  <si>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</si>
  <si>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</si>
  <si>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</si>
  <si>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</si>
  <si>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</si>
  <si>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</si>
  <si>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</si>
  <si>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</si>
  <si>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</si>
  <si>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</si>
  <si>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</si>
  <si>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</si>
  <si>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</si>
  <si>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</si>
  <si>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</si>
  <si>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</si>
  <si>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</si>
  <si>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</si>
  <si>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</si>
  <si>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</si>
  <si>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</si>
  <si>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</si>
  <si>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</si>
  <si>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</si>
  <si>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</si>
  <si>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</si>
  <si>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</si>
  <si>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</si>
  <si>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</si>
  <si>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</si>
  <si>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</si>
  <si>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</si>
  <si>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</si>
  <si>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</si>
  <si>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</si>
  <si>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</si>
  <si>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</si>
  <si>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</si>
  <si>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</si>
  <si>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</si>
  <si>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</si>
  <si>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</si>
  <si>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</si>
  <si>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</si>
  <si>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</si>
  <si>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</si>
  <si>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</si>
  <si>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</si>
  <si>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</si>
  <si>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</si>
  <si>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</si>
  <si>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</si>
  <si>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</si>
  <si>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</si>
  <si>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</si>
  <si>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</si>
  <si>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</si>
  <si>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</si>
  <si>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</si>
  <si>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</si>
  <si>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</si>
  <si>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</si>
  <si>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</si>
  <si>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</si>
  <si>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</si>
  <si>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</si>
  <si>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</si>
  <si>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</si>
  <si>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</si>
  <si>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</si>
  <si>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</si>
  <si>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</si>
  <si>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</si>
  <si>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</si>
  <si>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</si>
  <si>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</si>
  <si>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</si>
  <si>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</si>
  <si>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</si>
  <si>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</si>
  <si>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</si>
  <si>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</si>
  <si>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</si>
  <si>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</si>
  <si>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</si>
  <si>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</si>
  <si>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</si>
  <si>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</si>
  <si>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</si>
  <si>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</si>
  <si>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</si>
  <si>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</si>
  <si>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</si>
  <si>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</si>
  <si>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</si>
  <si>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</si>
  <si>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</si>
  <si>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</si>
  <si>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</si>
  <si>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</si>
  <si>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</si>
  <si>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</si>
  <si>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</si>
  <si>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</si>
  <si>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</si>
  <si>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</si>
  <si>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</si>
  <si>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</si>
  <si>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</si>
  <si>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</si>
  <si>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</si>
  <si>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</si>
  <si>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</si>
  <si>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</si>
  <si>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</si>
  <si>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</si>
  <si>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</si>
  <si>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</si>
  <si>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</si>
  <si>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</si>
  <si>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</si>
  <si>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</si>
  <si>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</si>
  <si>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</si>
  <si>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</si>
  <si>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</si>
  <si>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</si>
  <si>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</si>
  <si>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</si>
  <si>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</si>
  <si>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</si>
  <si>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</si>
  <si>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</si>
  <si>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</si>
  <si>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</si>
  <si>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</si>
  <si>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</si>
  <si>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</si>
  <si>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</si>
  <si>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</si>
  <si>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</si>
  <si>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</si>
  <si>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</si>
  <si>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</si>
  <si>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</si>
  <si>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</si>
  <si>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</si>
  <si>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</si>
  <si>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</si>
  <si>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</si>
  <si>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</si>
  <si>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</si>
  <si>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</si>
  <si>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</si>
  <si>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</si>
  <si>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</si>
  <si>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</si>
  <si>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</si>
  <si>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</si>
  <si>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</si>
  <si>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</si>
  <si>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</si>
  <si>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</si>
  <si>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</si>
  <si>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</si>
  <si>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</si>
  <si>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</si>
  <si>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</si>
  <si>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</si>
  <si>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</si>
  <si>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</si>
  <si>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</si>
  <si>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</si>
  <si>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</si>
  <si>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</si>
  <si>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</si>
  <si>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</si>
  <si>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</si>
  <si>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</si>
  <si>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</si>
  <si>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</si>
  <si>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</si>
  <si>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</si>
  <si>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</si>
  <si>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</si>
  <si>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</si>
  <si>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</si>
  <si>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</si>
  <si>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</si>
  <si>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</si>
  <si>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</si>
  <si>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</si>
  <si>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</si>
  <si>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</si>
  <si>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</si>
  <si>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</si>
  <si>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</si>
  <si>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</si>
  <si>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</si>
  <si>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</si>
  <si>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</si>
  <si>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</si>
  <si>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</si>
  <si>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</si>
  <si>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</si>
  <si>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</si>
  <si>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</si>
  <si>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</si>
  <si>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</si>
  <si>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</si>
  <si>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</si>
  <si>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</si>
  <si>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</si>
  <si>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</si>
  <si>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</si>
  <si>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</si>
  <si>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</si>
  <si>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</si>
  <si>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</si>
  <si>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</si>
  <si>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</si>
  <si>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</si>
  <si>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</si>
  <si>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</si>
  <si>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</si>
  <si>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</si>
  <si>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</si>
  <si>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</si>
  <si>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</si>
  <si>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</si>
  <si>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</si>
  <si>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</si>
  <si>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</si>
  <si>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</si>
  <si>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</si>
  <si>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</si>
  <si>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</si>
  <si>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</si>
  <si>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</si>
  <si>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</si>
  <si>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</si>
  <si>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</si>
  <si>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</si>
  <si>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</si>
  <si>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</si>
  <si>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</si>
  <si>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</si>
  <si>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</si>
  <si>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</si>
  <si>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</si>
  <si>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</si>
  <si>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</si>
  <si>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</si>
  <si>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</si>
  <si>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</si>
  <si>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</si>
  <si>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</si>
  <si>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</si>
  <si>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</si>
  <si>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</si>
  <si>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</si>
  <si>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</si>
  <si>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</si>
  <si>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</si>
  <si>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</si>
  <si>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</si>
  <si>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</si>
  <si>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</si>
  <si>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</si>
  <si>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</si>
  <si>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</si>
  <si>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</si>
  <si>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</si>
  <si>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</si>
  <si>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</si>
  <si>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</si>
  <si>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</si>
  <si>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</si>
  <si>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</si>
  <si>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</si>
  <si>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</si>
  <si>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</si>
  <si>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</si>
  <si>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</si>
  <si>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</si>
  <si>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</si>
  <si>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</si>
  <si>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</si>
  <si>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</si>
  <si>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</si>
  <si>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</si>
  <si>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</si>
  <si>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</si>
  <si>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</si>
  <si>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</si>
  <si>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</si>
  <si>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</si>
  <si>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</si>
  <si>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</si>
  <si>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</si>
  <si>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</si>
  <si>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</si>
  <si>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</si>
  <si>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</si>
  <si>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</si>
  <si>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</si>
  <si>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</si>
  <si>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</si>
  <si>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</si>
  <si>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</si>
  <si>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</si>
  <si>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</si>
  <si>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</si>
  <si>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</si>
  <si>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</si>
  <si>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</si>
  <si>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</si>
  <si>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</si>
  <si>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</si>
  <si>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</si>
  <si>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</si>
  <si>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</si>
  <si>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</si>
  <si>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</si>
  <si>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</si>
  <si>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</si>
  <si>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</si>
  <si>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</si>
  <si>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</si>
  <si>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</si>
  <si>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</si>
  <si>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</si>
  <si>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</si>
  <si>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</si>
  <si>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</si>
  <si>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</si>
  <si>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</si>
  <si>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</si>
  <si>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</si>
  <si>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</si>
  <si>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</si>
  <si>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</si>
  <si>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</si>
  <si>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</si>
  <si>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</si>
  <si>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</si>
  <si>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</si>
  <si>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</si>
  <si>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</si>
  <si>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</si>
  <si>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</si>
  <si>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</si>
  <si>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</si>
  <si>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</si>
  <si>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</si>
  <si>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</si>
  <si>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</si>
  <si>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</si>
  <si>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</si>
  <si>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</si>
  <si>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</si>
  <si>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</si>
  <si>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</si>
  <si>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</si>
  <si>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</si>
  <si>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</si>
  <si>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</si>
  <si>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</si>
  <si>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</si>
  <si>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</si>
  <si>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</si>
  <si>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</si>
  <si>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</si>
  <si>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</si>
  <si>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</si>
  <si>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</si>
  <si>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</si>
  <si>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</si>
  <si>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</si>
  <si>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</si>
  <si>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</si>
  <si>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</si>
  <si>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</si>
  <si>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</si>
  <si>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</si>
  <si>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</si>
  <si>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</si>
  <si>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</si>
  <si>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</si>
  <si>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</si>
  <si>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</si>
  <si>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</si>
  <si>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</si>
  <si>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</si>
  <si>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</si>
  <si>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</si>
  <si>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</si>
  <si>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</si>
  <si>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</si>
  <si>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</si>
  <si>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</si>
  <si>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</si>
  <si>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</si>
  <si>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</si>
  <si>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</si>
  <si>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</si>
  <si>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</si>
  <si>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</si>
  <si>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</si>
  <si>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</si>
  <si>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</si>
  <si>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</si>
  <si>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</si>
  <si>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</si>
  <si>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</si>
  <si>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</si>
  <si>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</si>
  <si>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</si>
  <si>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</si>
  <si>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</si>
  <si>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</si>
  <si>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</si>
  <si>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</si>
  <si>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</si>
  <si>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</si>
  <si>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</si>
  <si>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</si>
  <si>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</si>
  <si>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</si>
  <si>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</si>
  <si>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</si>
  <si>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</si>
  <si>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</si>
  <si>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</si>
  <si>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</si>
  <si>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</si>
  <si>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</si>
  <si>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</si>
  <si>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</si>
  <si>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</si>
  <si>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</si>
  <si>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</si>
  <si>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</si>
  <si>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</si>
  <si>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</si>
  <si>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</si>
  <si>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</si>
  <si>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</si>
  <si>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</si>
  <si>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</si>
  <si>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</si>
  <si>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</si>
  <si>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</si>
  <si>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</si>
  <si>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</si>
  <si>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</si>
  <si>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</si>
  <si>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</si>
  <si>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</si>
  <si>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</si>
  <si>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</si>
  <si>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</si>
  <si>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</si>
  <si>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</si>
  <si>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</si>
  <si>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</si>
  <si>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</si>
  <si>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</si>
  <si>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</si>
  <si>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</si>
  <si>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</si>
  <si>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</si>
  <si>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</si>
  <si>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</si>
  <si>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</si>
  <si>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</si>
  <si>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</si>
  <si>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</si>
  <si>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</si>
  <si>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</si>
  <si>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</si>
  <si>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</si>
  <si>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</si>
  <si>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</si>
  <si>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</si>
  <si>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</si>
  <si>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</si>
  <si>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</si>
  <si>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</si>
  <si>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</si>
  <si>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</si>
  <si>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</si>
  <si>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</si>
  <si>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</si>
  <si>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</si>
  <si>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</si>
  <si>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</si>
  <si>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</si>
  <si>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</si>
  <si>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</si>
  <si>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</si>
  <si>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</si>
  <si>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</si>
  <si>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</si>
  <si>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</si>
  <si>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</si>
  <si>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</si>
  <si>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</si>
  <si>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</si>
  <si>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</si>
  <si>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</si>
  <si>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</si>
  <si>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</si>
  <si>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</si>
  <si>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</si>
  <si>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</si>
  <si>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</si>
  <si>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</si>
  <si>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</si>
  <si>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</si>
  <si>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</si>
  <si>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</si>
  <si>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</si>
  <si>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</si>
  <si>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</si>
  <si>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</si>
  <si>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</si>
  <si>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</si>
  <si>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</si>
  <si>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</si>
  <si>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</si>
  <si>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</si>
  <si>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</si>
  <si>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</si>
  <si>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</si>
  <si>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</si>
  <si>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</si>
  <si>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</si>
  <si>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</si>
  <si>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</si>
  <si>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</si>
  <si>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</si>
  <si>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</si>
  <si>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</si>
  <si>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</si>
  <si>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</si>
  <si>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</si>
  <si>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</si>
  <si>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</si>
  <si>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</si>
  <si>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</si>
  <si>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</si>
  <si>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</si>
  <si>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</si>
  <si>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</si>
  <si>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</si>
  <si>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</si>
  <si>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</si>
  <si>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</si>
  <si>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</si>
  <si>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</si>
  <si>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</si>
  <si>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</si>
  <si>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</si>
  <si>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</si>
  <si>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</si>
  <si>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</si>
  <si>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</si>
  <si>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</si>
  <si>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</si>
  <si>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</si>
  <si>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</si>
  <si>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</si>
  <si>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</si>
  <si>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</si>
  <si>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</si>
  <si>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</si>
  <si>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</si>
  <si>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</si>
  <si>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</si>
  <si>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</si>
  <si>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</si>
  <si>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</si>
  <si>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</si>
  <si>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</si>
  <si>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</si>
  <si>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</si>
  <si>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</si>
  <si>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</si>
  <si>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</si>
  <si>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</si>
  <si>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</si>
  <si>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</si>
  <si>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</si>
  <si>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</si>
  <si>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</si>
  <si>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</si>
  <si>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</si>
  <si>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</si>
  <si>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</si>
  <si>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</si>
  <si>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</si>
  <si>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</si>
  <si>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</si>
  <si>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</si>
  <si>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</si>
  <si>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</si>
  <si>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</si>
  <si>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</si>
  <si>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</si>
  <si>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</si>
  <si>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</si>
  <si>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</si>
  <si>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</si>
  <si>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</si>
  <si>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</si>
  <si>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</si>
  <si>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</si>
  <si>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</si>
  <si>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</si>
  <si>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</si>
  <si>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</si>
  <si>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</si>
  <si>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</si>
  <si>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</si>
  <si>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</si>
  <si>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</si>
  <si>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</si>
  <si>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</si>
  <si>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</si>
  <si>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</si>
  <si>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</si>
  <si>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</si>
  <si>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</si>
  <si>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</si>
  <si>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</si>
  <si>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</si>
  <si>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</si>
  <si>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</si>
  <si>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</si>
  <si>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</si>
  <si>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</si>
  <si>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</si>
  <si>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</si>
  <si>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</si>
  <si>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</si>
  <si>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</si>
  <si>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</si>
  <si>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</si>
  <si>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</si>
  <si>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</si>
  <si>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</si>
  <si>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</si>
  <si>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</si>
  <si>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</si>
  <si>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</si>
  <si>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</si>
  <si>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</si>
  <si>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</si>
  <si>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</si>
  <si>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</si>
  <si>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</si>
  <si>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</si>
  <si>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</si>
  <si>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</si>
  <si>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</si>
  <si>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</si>
  <si>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</si>
  <si>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</si>
  <si>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</si>
  <si>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</si>
  <si>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</si>
  <si>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</si>
  <si>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</si>
  <si>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</si>
  <si>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</si>
  <si>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</si>
  <si>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</si>
  <si>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</si>
  <si>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</si>
  <si>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</si>
  <si>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</si>
  <si>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</si>
  <si>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</si>
  <si>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</si>
  <si>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</si>
  <si>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</si>
  <si>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</si>
  <si>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</si>
  <si>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</si>
  <si>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</si>
  <si>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</si>
  <si>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</si>
  <si>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</si>
  <si>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</si>
  <si>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</si>
  <si>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</si>
  <si>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</si>
  <si>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</si>
  <si>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</si>
  <si>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</si>
  <si>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</si>
  <si>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</si>
  <si>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</si>
  <si>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</si>
  <si>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</si>
  <si>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</si>
  <si>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</si>
  <si>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</si>
  <si>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</si>
  <si>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</si>
  <si>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</si>
  <si>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</si>
  <si>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</si>
  <si>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</si>
  <si>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</si>
  <si>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</si>
  <si>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</si>
  <si>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</si>
  <si>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</si>
  <si>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</si>
  <si>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</si>
  <si>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</si>
  <si>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</si>
  <si>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</si>
  <si>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</si>
  <si>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</si>
  <si>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</si>
  <si>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</si>
  <si>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</si>
  <si>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</si>
  <si>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</si>
  <si>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</si>
  <si>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</si>
  <si>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</si>
  <si>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</si>
  <si>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</si>
  <si>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</si>
  <si>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</si>
  <si>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</si>
  <si>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</si>
  <si>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</si>
  <si>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</si>
  <si>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</si>
  <si>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</si>
  <si>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</si>
  <si>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</si>
  <si>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</si>
  <si>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</si>
  <si>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</si>
  <si>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</si>
  <si>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</si>
  <si>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</si>
  <si>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</si>
  <si>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</si>
  <si>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</si>
  <si>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</si>
  <si>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</si>
  <si>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</si>
  <si>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</si>
  <si>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</si>
  <si>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</si>
  <si>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</si>
  <si>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</si>
  <si>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</si>
  <si>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</si>
  <si>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</si>
  <si>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</si>
  <si>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</si>
  <si>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</si>
  <si>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</si>
  <si>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</si>
  <si>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</si>
  <si>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</si>
  <si>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</si>
  <si>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</si>
  <si>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</si>
  <si>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</si>
  <si>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</si>
  <si>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</si>
  <si>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</si>
  <si>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</si>
  <si>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</si>
  <si>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</si>
  <si>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</si>
  <si>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</si>
  <si>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</si>
  <si>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</si>
  <si>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</si>
  <si>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</si>
  <si>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</si>
  <si>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</si>
  <si>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</si>
  <si>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</si>
  <si>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</si>
  <si>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</si>
  <si>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</si>
  <si>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</si>
  <si>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</si>
  <si>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</si>
  <si>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</si>
  <si>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</si>
  <si>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</si>
  <si>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</si>
  <si>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</si>
  <si>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</si>
  <si>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</si>
  <si>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</si>
  <si>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</si>
  <si>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</si>
  <si>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</si>
  <si>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</si>
  <si>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</si>
  <si>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</si>
  <si>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</si>
  <si>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</si>
  <si>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</si>
  <si>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</si>
  <si>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</si>
  <si>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</si>
  <si>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</si>
  <si>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</si>
  <si>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</si>
  <si>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</si>
  <si>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</si>
  <si>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</si>
  <si>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</si>
  <si>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</si>
  <si>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</si>
  <si>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</si>
  <si>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</si>
  <si>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</si>
  <si>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</si>
  <si>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</si>
  <si>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</si>
  <si>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</si>
  <si>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</si>
  <si>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</si>
  <si>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</si>
  <si>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</si>
  <si>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</si>
  <si>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</si>
  <si>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</si>
  <si>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</si>
  <si>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</si>
  <si>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</si>
  <si>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</si>
  <si>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</si>
  <si>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</si>
  <si>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</si>
  <si>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</si>
  <si>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</si>
  <si>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</si>
  <si>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</si>
  <si>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</si>
  <si>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</si>
  <si>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</si>
  <si>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</si>
  <si>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</si>
  <si>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</si>
  <si>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</si>
  <si>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</si>
  <si>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</si>
  <si>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</si>
  <si>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</si>
  <si>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</si>
  <si>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</si>
  <si>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</si>
  <si>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</si>
  <si>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</si>
  <si>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</si>
  <si>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</si>
  <si>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</si>
  <si>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</si>
  <si>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</si>
  <si>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</si>
  <si>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</si>
  <si>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</si>
  <si>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</si>
  <si>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</si>
  <si>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</si>
  <si>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</si>
  <si>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</si>
  <si>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</si>
  <si>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</si>
  <si>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</si>
  <si>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</si>
  <si>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</si>
  <si>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</si>
  <si>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</si>
  <si>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</si>
  <si>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</si>
  <si>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</si>
  <si>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</si>
  <si>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</si>
  <si>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</si>
  <si>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</si>
  <si>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</si>
  <si>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</si>
  <si>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</si>
  <si>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</si>
  <si>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</si>
  <si>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</si>
  <si>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</si>
  <si>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</si>
  <si>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</si>
  <si>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</si>
  <si>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</si>
  <si>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</si>
  <si>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</si>
  <si>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</si>
  <si>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</si>
  <si>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</si>
  <si>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</si>
  <si>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</si>
  <si>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</si>
  <si>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</si>
  <si>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</si>
  <si>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</si>
  <si>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</si>
  <si>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</si>
  <si>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</si>
  <si>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</si>
  <si>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</si>
  <si>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</si>
  <si>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</si>
  <si>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</si>
  <si>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</si>
  <si>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</si>
  <si>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</si>
  <si>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</si>
  <si>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</si>
  <si>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</si>
  <si>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</si>
  <si>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</si>
  <si>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</si>
  <si>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</si>
  <si>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</si>
  <si>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</si>
  <si>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</si>
  <si>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</si>
  <si>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</si>
  <si>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</si>
  <si>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</si>
  <si>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</si>
  <si>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</si>
  <si>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</si>
  <si>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</si>
  <si>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</si>
  <si>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</si>
  <si>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</si>
  <si>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</si>
  <si>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</si>
  <si>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</si>
  <si>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</si>
  <si>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</si>
  <si>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</si>
  <si>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</si>
  <si>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</si>
  <si>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</si>
  <si>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</si>
  <si>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</si>
  <si>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</si>
  <si>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</si>
  <si>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</si>
  <si>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</si>
  <si>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</si>
  <si>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</si>
  <si>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</si>
  <si>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</si>
  <si>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</si>
  <si>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</si>
  <si>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</si>
  <si>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</si>
  <si>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</si>
  <si>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</si>
  <si>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</si>
  <si>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</si>
  <si>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</si>
  <si>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</si>
  <si>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</si>
  <si>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</si>
  <si>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</si>
  <si>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</si>
  <si>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</si>
  <si>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</si>
  <si>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</si>
  <si>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</si>
  <si>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</si>
  <si>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</si>
  <si>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</si>
  <si>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</si>
  <si>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</si>
  <si>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</si>
  <si>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</si>
  <si>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</si>
  <si>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</si>
  <si>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</si>
  <si>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</si>
  <si>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</si>
  <si>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</si>
  <si>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</si>
  <si>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</si>
  <si>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</si>
  <si>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</si>
  <si>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</si>
  <si>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</si>
  <si>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</si>
  <si>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</si>
  <si>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</si>
  <si>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</si>
  <si>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</si>
  <si>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</si>
  <si>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</si>
  <si>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</si>
  <si>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</si>
  <si>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</si>
  <si>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</si>
  <si>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</si>
  <si>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</si>
  <si>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</si>
  <si>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</si>
  <si>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</si>
  <si>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</si>
  <si>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</si>
  <si>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</si>
  <si>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</si>
  <si>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</si>
  <si>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</si>
  <si>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</si>
  <si>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</si>
  <si>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</si>
  <si>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</si>
  <si>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</si>
  <si>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</si>
  <si>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</si>
  <si>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</si>
  <si>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</si>
  <si>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</si>
  <si>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</si>
  <si>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</si>
  <si>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</si>
  <si>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</si>
  <si>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</si>
  <si>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</si>
  <si>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</si>
  <si>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</si>
  <si>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</si>
  <si>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</si>
  <si>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</si>
  <si>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</si>
  <si>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</si>
  <si>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</si>
  <si>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</si>
  <si>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</si>
  <si>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</si>
  <si>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</si>
  <si>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</si>
  <si>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</si>
  <si>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</si>
  <si>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</si>
  <si>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</si>
  <si>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</si>
  <si>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</si>
  <si>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</si>
  <si>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</si>
  <si>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</si>
  <si>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</si>
  <si>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</si>
  <si>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</si>
  <si>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</si>
  <si>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</si>
  <si>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</si>
  <si>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</si>
  <si>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</si>
  <si>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</si>
  <si>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</si>
  <si>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</si>
  <si>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</si>
  <si>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</si>
  <si>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</si>
  <si>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</si>
  <si>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</si>
  <si>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</si>
  <si>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</si>
  <si>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</si>
  <si>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</si>
  <si>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</si>
  <si>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</si>
  <si>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</si>
  <si>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</si>
  <si>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</si>
  <si>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</si>
  <si>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</si>
  <si>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</si>
  <si>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</si>
  <si>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</si>
  <si>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</si>
  <si>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</si>
  <si>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</si>
  <si>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</si>
  <si>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</si>
  <si>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</si>
  <si>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</si>
  <si>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</si>
  <si>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</si>
  <si>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</si>
  <si>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</si>
  <si>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</si>
  <si>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</si>
  <si>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</si>
  <si>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</si>
  <si>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</si>
  <si>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</si>
  <si>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</si>
  <si>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</si>
  <si>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</si>
  <si>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</si>
  <si>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</si>
  <si>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</si>
  <si>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</si>
  <si>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</si>
  <si>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</si>
  <si>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</si>
  <si>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</si>
  <si>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</si>
  <si>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</si>
  <si>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</si>
  <si>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</si>
  <si>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</si>
  <si>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</si>
  <si>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</si>
  <si>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</si>
  <si>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</si>
  <si>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</si>
  <si>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</si>
  <si>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</si>
  <si>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</si>
  <si>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</si>
  <si>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</si>
  <si>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</si>
  <si>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</si>
  <si>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</si>
  <si>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</si>
  <si>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</si>
  <si>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</si>
  <si>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</si>
  <si>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</si>
  <si>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</si>
  <si>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</si>
  <si>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</si>
  <si>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</si>
  <si>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</si>
  <si>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</si>
  <si>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</si>
  <si>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</si>
  <si>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</si>
  <si>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</si>
  <si>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</si>
  <si>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</si>
  <si>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</si>
  <si>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</si>
  <si>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</si>
  <si>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</si>
  <si>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</si>
  <si>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</si>
  <si>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</si>
  <si>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</si>
  <si>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</si>
  <si>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</si>
  <si>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</si>
  <si>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</si>
  <si>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</si>
  <si>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</si>
  <si>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</si>
  <si>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</si>
  <si>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</si>
  <si>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</si>
  <si>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</si>
  <si>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</si>
  <si>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</si>
  <si>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</si>
  <si>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</si>
  <si>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</si>
  <si>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</si>
  <si>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</si>
  <si>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</si>
  <si>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</si>
  <si>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</si>
  <si>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</si>
  <si>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</si>
  <si>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</si>
  <si>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</si>
  <si>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</si>
  <si>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</si>
  <si>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</si>
  <si>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</si>
  <si>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</si>
  <si>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</si>
  <si>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</si>
  <si>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</si>
  <si>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</si>
  <si>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</si>
  <si>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</si>
  <si>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</si>
  <si>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</si>
  <si>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</si>
  <si>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</si>
  <si>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</si>
  <si>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</si>
  <si>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</si>
  <si>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</si>
  <si>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</si>
  <si>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</si>
  <si>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</si>
  <si>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</si>
  <si>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</si>
  <si>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</si>
  <si>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</si>
  <si>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</si>
  <si>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</si>
  <si>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</si>
  <si>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</si>
  <si>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</si>
  <si>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</si>
  <si>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</si>
  <si>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</si>
  <si>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</si>
  <si>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</si>
  <si>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</si>
  <si>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</si>
  <si>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</si>
  <si>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</si>
  <si>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</si>
  <si>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</si>
  <si>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</si>
  <si>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</si>
  <si>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</si>
  <si>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</si>
  <si>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</si>
  <si>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</si>
  <si>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</si>
  <si>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</si>
  <si>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</si>
  <si>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</si>
  <si>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</si>
  <si>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</si>
  <si>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</si>
  <si>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</si>
  <si>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</si>
  <si>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</si>
  <si>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</si>
  <si>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</si>
  <si>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</si>
  <si>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</si>
  <si>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</si>
  <si>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</si>
  <si>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</si>
  <si>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</si>
  <si>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</si>
  <si>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</si>
  <si>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</si>
  <si>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</si>
  <si>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</si>
  <si>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</si>
  <si>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</si>
  <si>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</si>
  <si>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</si>
  <si>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</si>
  <si>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</si>
  <si>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</si>
  <si>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</si>
  <si>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</si>
  <si>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</si>
  <si>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</si>
  <si>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</si>
  <si>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</si>
  <si>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</si>
  <si>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</si>
  <si>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</si>
  <si>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</si>
  <si>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</si>
  <si>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</si>
  <si>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</si>
  <si>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</si>
  <si>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</si>
  <si>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</si>
  <si>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</si>
  <si>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</si>
  <si>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</si>
  <si>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</si>
  <si>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</si>
  <si>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</si>
  <si>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</si>
  <si>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</si>
  <si>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</si>
  <si>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</si>
  <si>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</si>
  <si>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</si>
  <si>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</si>
  <si>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</si>
  <si>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</si>
  <si>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</si>
  <si>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</si>
  <si>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</si>
  <si>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</si>
  <si>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</si>
  <si>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</si>
  <si>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</si>
  <si>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</si>
  <si>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</si>
  <si>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</si>
  <si>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</si>
  <si>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</si>
  <si>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</si>
  <si>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</si>
  <si>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</si>
  <si>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</si>
  <si>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</si>
  <si>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</si>
  <si>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</si>
  <si>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</si>
  <si>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</si>
  <si>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</si>
  <si>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</si>
  <si>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</si>
  <si>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</si>
  <si>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</si>
  <si>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</si>
  <si>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</si>
  <si>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</si>
  <si>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</si>
  <si>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</si>
  <si>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</si>
  <si>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</si>
  <si>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</si>
  <si>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</si>
  <si>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</si>
  <si>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</si>
  <si>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</si>
  <si>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</si>
  <si>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</si>
  <si>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</si>
  <si>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</si>
  <si>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</si>
  <si>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</si>
  <si>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</si>
  <si>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</si>
  <si>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</si>
  <si>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</si>
  <si>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</si>
  <si>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</si>
  <si>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</si>
  <si>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</si>
  <si>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</si>
  <si>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</si>
  <si>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</si>
  <si>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</si>
  <si>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</si>
  <si>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</si>
  <si>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</si>
  <si>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</si>
  <si>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</si>
  <si>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</si>
  <si>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</si>
  <si>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</si>
  <si>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</si>
  <si>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</si>
  <si>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</si>
  <si>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</si>
  <si>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</si>
  <si>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</si>
  <si>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</si>
  <si>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</si>
  <si>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</si>
  <si>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</si>
  <si>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</si>
  <si>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</si>
  <si>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</si>
  <si>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</si>
  <si>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</si>
  <si>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</si>
  <si>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</si>
  <si>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</si>
  <si>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</si>
  <si>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</si>
  <si>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</si>
  <si>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</si>
  <si>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</si>
  <si>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</si>
  <si>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</si>
  <si>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</si>
  <si>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</si>
  <si>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</si>
  <si>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</si>
  <si>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</si>
  <si>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</si>
  <si>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</si>
  <si>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</si>
  <si>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</si>
  <si>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</si>
  <si>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</si>
  <si>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</si>
  <si>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</si>
  <si>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</si>
  <si>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</si>
  <si>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</si>
  <si>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</si>
  <si>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</si>
  <si>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</si>
  <si>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</si>
  <si>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</si>
  <si>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</si>
  <si>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</si>
  <si>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</si>
  <si>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</si>
  <si>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</si>
  <si>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</si>
  <si>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</si>
  <si>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</si>
  <si>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</si>
  <si>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</si>
  <si>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</si>
  <si>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</si>
  <si>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</si>
  <si>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</si>
  <si>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</si>
  <si>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</si>
  <si>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</si>
  <si>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</si>
  <si>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</si>
  <si>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</si>
  <si>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</si>
  <si>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</si>
  <si>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</si>
  <si>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</si>
  <si>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</si>
  <si>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</si>
  <si>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</si>
  <si>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</si>
  <si>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</si>
  <si>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</si>
  <si>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</si>
  <si>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</si>
  <si>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</si>
  <si>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</si>
  <si>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</si>
  <si>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</si>
  <si>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</si>
  <si>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</si>
  <si>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</si>
  <si>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</si>
  <si>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</si>
  <si>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</si>
  <si>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</si>
  <si>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</si>
  <si>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</si>
  <si>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</si>
  <si>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</si>
  <si>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</si>
  <si>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</si>
  <si>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</si>
  <si>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</si>
  <si>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</si>
  <si>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</si>
  <si>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</si>
  <si>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</si>
  <si>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</si>
  <si>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</si>
  <si>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</si>
  <si>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</si>
  <si>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</si>
  <si>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</si>
  <si>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</si>
  <si>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</si>
  <si>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</si>
  <si>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</si>
  <si>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</si>
  <si>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</si>
  <si>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</si>
  <si>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</si>
  <si>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</si>
  <si>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</si>
  <si>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</si>
  <si>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</si>
  <si>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</si>
  <si>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</si>
  <si>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</si>
  <si>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</si>
  <si>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</si>
  <si>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</si>
  <si>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</si>
  <si>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</si>
  <si>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</si>
  <si>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</si>
  <si>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</si>
  <si>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</si>
  <si>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</si>
  <si>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</si>
  <si>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</si>
  <si>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</si>
  <si>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</si>
  <si>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</si>
  <si>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</si>
  <si>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</si>
  <si>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</si>
  <si>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</si>
  <si>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</si>
  <si>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</si>
  <si>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</si>
  <si>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</si>
  <si>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</si>
  <si>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</si>
  <si>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</si>
  <si>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</si>
  <si>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</si>
  <si>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</si>
  <si>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</si>
  <si>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</si>
  <si>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</si>
  <si>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</si>
  <si>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</si>
  <si>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</si>
  <si>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</si>
  <si>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</si>
  <si>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</si>
  <si>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</si>
  <si>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</si>
  <si>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</si>
  <si>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</si>
  <si>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</si>
  <si>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</si>
  <si>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</si>
  <si>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</si>
  <si>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</si>
  <si>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</si>
  <si>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</si>
  <si>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</si>
  <si>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</si>
  <si>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</si>
  <si>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</si>
  <si>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</si>
  <si>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</si>
  <si>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</si>
  <si>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</si>
  <si>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</si>
  <si>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</si>
  <si>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</si>
  <si>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</si>
  <si>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</si>
  <si>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</si>
  <si>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</si>
  <si>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</si>
  <si>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</si>
  <si>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</si>
  <si>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</si>
  <si>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</si>
  <si>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</si>
  <si>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</si>
  <si>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</si>
  <si>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</si>
  <si>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</si>
  <si>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</si>
  <si>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</si>
  <si>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</si>
  <si>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</si>
  <si>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</si>
  <si>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</si>
  <si>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</si>
  <si>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</si>
  <si>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</si>
  <si>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</si>
  <si>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</si>
  <si>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</si>
  <si>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</si>
  <si>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</si>
  <si>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</si>
  <si>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</si>
  <si>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</si>
  <si>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</si>
  <si>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</si>
  <si>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</si>
  <si>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</si>
  <si>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</si>
  <si>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</si>
  <si>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</si>
  <si>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</si>
  <si>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</si>
  <si>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</si>
  <si>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</si>
  <si>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</si>
  <si>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</si>
  <si>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</si>
  <si>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</si>
  <si>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</si>
  <si>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</si>
  <si>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</si>
  <si>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</si>
  <si>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</si>
  <si>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</si>
  <si>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</si>
  <si>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</si>
  <si>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</si>
  <si>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</si>
  <si>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</si>
  <si>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</si>
  <si>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</si>
  <si>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</si>
  <si>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</si>
  <si>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</si>
  <si>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</si>
  <si>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</si>
  <si>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</si>
  <si>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</si>
  <si>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</si>
  <si>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</si>
  <si>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</si>
  <si>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</si>
  <si>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</si>
  <si>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</si>
  <si>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</si>
  <si>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</si>
  <si>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</si>
  <si>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</si>
  <si>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</si>
  <si>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</si>
  <si>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</si>
  <si>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</si>
  <si>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</si>
  <si>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</si>
  <si>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</si>
  <si>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</si>
  <si>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</si>
  <si>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</si>
  <si>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</si>
  <si>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</si>
  <si>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</si>
  <si>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</si>
  <si>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</si>
  <si>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</si>
  <si>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</si>
  <si>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</si>
  <si>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</si>
  <si>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</si>
  <si>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</si>
  <si>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</si>
  <si>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</si>
  <si>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</si>
  <si>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</si>
  <si>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</si>
  <si>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</si>
  <si>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</si>
  <si>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</si>
  <si>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</si>
  <si>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</si>
  <si>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</si>
  <si>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</si>
  <si>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</si>
  <si>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</si>
  <si>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</si>
  <si>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</si>
  <si>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</si>
  <si>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</si>
  <si>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</si>
  <si>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</si>
  <si>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</si>
  <si>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</si>
  <si>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</si>
  <si>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</si>
  <si>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</si>
  <si>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</si>
  <si>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</si>
  <si>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</si>
  <si>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</si>
  <si>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</si>
  <si>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</si>
  <si>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</si>
  <si>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</si>
  <si>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</si>
  <si>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</si>
  <si>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</si>
  <si>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</si>
  <si>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</si>
  <si>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</si>
  <si>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</si>
  <si>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</si>
  <si>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</si>
  <si>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</si>
  <si>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</si>
  <si>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</si>
  <si>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</si>
  <si>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</si>
  <si>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</si>
  <si>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</si>
  <si>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</si>
  <si>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</si>
  <si>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</si>
  <si>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</si>
  <si>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</si>
  <si>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</si>
  <si>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</si>
  <si>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</si>
  <si>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</si>
  <si>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</si>
  <si>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</si>
  <si>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</si>
  <si>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</si>
  <si>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</si>
  <si>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</si>
  <si>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</si>
  <si>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</si>
  <si>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</si>
  <si>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</si>
  <si>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</si>
  <si>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</si>
  <si>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</si>
  <si>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</si>
  <si>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</si>
  <si>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</si>
  <si>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</si>
  <si>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</si>
  <si>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</si>
  <si>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</si>
  <si>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</si>
  <si>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</si>
  <si>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</si>
  <si>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</si>
  <si>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</si>
  <si>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</si>
  <si>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</si>
  <si>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</si>
  <si>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</si>
  <si>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</si>
  <si>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</si>
  <si>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</si>
  <si>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</si>
  <si>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</si>
  <si>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</si>
  <si>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</si>
  <si>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</si>
  <si>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</si>
  <si>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</si>
  <si>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</si>
  <si>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</si>
  <si>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</si>
  <si>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</si>
  <si>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</si>
  <si>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</si>
  <si>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</si>
  <si>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</si>
  <si>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</si>
  <si>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</si>
  <si>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</si>
  <si>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</si>
  <si>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</si>
  <si>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</si>
  <si>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</si>
  <si>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</si>
  <si>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</si>
  <si>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</si>
  <si>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</si>
  <si>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</si>
  <si>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</si>
  <si>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</si>
  <si>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</si>
  <si>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</si>
  <si>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</si>
  <si>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</si>
  <si>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</si>
  <si>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</si>
  <si>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</si>
  <si>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</si>
  <si>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</si>
  <si>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</si>
  <si>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</si>
  <si>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</si>
  <si>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</si>
  <si>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</si>
  <si>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</si>
  <si>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</si>
  <si>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</si>
  <si>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</si>
  <si>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</si>
  <si>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</si>
  <si>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</si>
  <si>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</si>
  <si>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</si>
  <si>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</si>
  <si>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</si>
  <si>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</si>
  <si>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</si>
  <si>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</si>
  <si>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</si>
  <si>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</si>
  <si>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</si>
  <si>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</si>
  <si>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</si>
  <si>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</si>
  <si>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</si>
  <si>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</si>
  <si>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</si>
  <si>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</si>
  <si>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</si>
  <si>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</si>
  <si>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</si>
  <si>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</si>
  <si>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</si>
  <si>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</si>
  <si>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</si>
  <si>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</si>
  <si>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</si>
  <si>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</si>
  <si>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</si>
  <si>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</si>
  <si>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</si>
  <si>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</si>
  <si>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</si>
  <si>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</si>
  <si>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</si>
  <si>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</si>
  <si>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</si>
  <si>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</si>
  <si>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</si>
  <si>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</si>
  <si>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</si>
  <si>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</si>
  <si>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</si>
  <si>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</si>
  <si>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</si>
  <si>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</si>
  <si>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</si>
  <si>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</si>
  <si>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</si>
  <si>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</si>
  <si>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</si>
  <si>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</si>
  <si>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</si>
  <si>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</si>
  <si>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</si>
  <si>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</si>
  <si>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</si>
  <si>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</si>
  <si>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</si>
  <si>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</si>
  <si>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</si>
  <si>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</si>
  <si>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</si>
  <si>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</si>
  <si>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</si>
  <si>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</si>
  <si>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</si>
  <si>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</si>
  <si>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</si>
  <si>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</si>
  <si>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</si>
  <si>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</si>
  <si>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</si>
  <si>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</si>
  <si>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</si>
  <si>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</si>
  <si>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</si>
  <si>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</si>
  <si>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</si>
  <si>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</si>
  <si>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</si>
  <si>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</si>
  <si>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</si>
  <si>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</si>
  <si>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</si>
  <si>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</si>
  <si>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</si>
  <si>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</si>
  <si>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</si>
  <si>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</si>
  <si>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</si>
  <si>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</si>
  <si>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</si>
  <si>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</si>
  <si>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</si>
  <si>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</si>
  <si>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</si>
  <si>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</si>
  <si>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</si>
  <si>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</si>
  <si>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</si>
  <si>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</si>
  <si>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</si>
  <si>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</si>
  <si>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</si>
  <si>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</si>
  <si>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</si>
  <si>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</si>
  <si>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</si>
  <si>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</si>
  <si>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</si>
  <si>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</si>
  <si>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</si>
  <si>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</si>
  <si>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</si>
  <si>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</si>
  <si>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</si>
  <si>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</si>
  <si>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</si>
  <si>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</si>
  <si>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</si>
  <si>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</si>
  <si>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</si>
  <si>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</si>
  <si>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</si>
  <si>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</si>
  <si>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</si>
  <si>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</si>
  <si>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</si>
  <si>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</si>
  <si>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</si>
  <si>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</si>
  <si>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</si>
  <si>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</si>
  <si>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</si>
  <si>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</si>
  <si>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</si>
  <si>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</si>
  <si>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</si>
  <si>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</si>
  <si>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</si>
  <si>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</si>
  <si>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</si>
  <si>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</si>
  <si>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</si>
  <si>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</si>
  <si>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</si>
  <si>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</si>
  <si>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</si>
  <si>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</si>
  <si>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</si>
  <si>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</si>
  <si>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</si>
  <si>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</si>
  <si>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</si>
  <si>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</si>
  <si>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</si>
  <si>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</si>
  <si>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</si>
  <si>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</si>
  <si>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</si>
  <si>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</si>
  <si>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</si>
  <si>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</si>
  <si>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</si>
  <si>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</si>
  <si>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</si>
  <si>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</si>
  <si>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</si>
  <si>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</si>
  <si>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</si>
  <si>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</si>
  <si>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</si>
  <si>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</si>
  <si>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</si>
  <si>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</si>
  <si>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</si>
  <si>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</si>
  <si>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</si>
  <si>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</si>
  <si>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</si>
  <si>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</si>
  <si>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</si>
  <si>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</si>
  <si>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</si>
  <si>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</si>
  <si>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</si>
  <si>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</si>
  <si>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</si>
  <si>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</si>
  <si>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</si>
  <si>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</si>
  <si>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</si>
  <si>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</si>
  <si>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</si>
  <si>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</si>
  <si>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</si>
  <si>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</si>
  <si>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</si>
  <si>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</si>
  <si>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</si>
  <si>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</si>
  <si>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</si>
  <si>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</si>
  <si>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</si>
  <si>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</si>
  <si>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</si>
  <si>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</si>
  <si>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</si>
  <si>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</si>
  <si>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</si>
  <si>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</si>
  <si>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</si>
  <si>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</si>
  <si>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</si>
  <si>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</si>
  <si>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</si>
  <si>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</si>
  <si>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</si>
  <si>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</si>
  <si>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</si>
  <si>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</si>
  <si>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</si>
  <si>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</si>
  <si>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</si>
  <si>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</si>
  <si>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</si>
  <si>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</si>
  <si>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</si>
  <si>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</si>
  <si>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</si>
  <si>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</si>
  <si>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</si>
  <si>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</si>
  <si>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</si>
  <si>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</si>
  <si>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</si>
  <si>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</si>
  <si>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</si>
  <si>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</si>
  <si>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</si>
  <si>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</si>
  <si>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</si>
  <si>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</si>
  <si>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</si>
  <si>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</si>
  <si>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</si>
  <si>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</si>
  <si>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</si>
  <si>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</si>
  <si>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</si>
  <si>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</si>
  <si>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</si>
  <si>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</si>
  <si>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</si>
  <si>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</si>
  <si>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</si>
  <si>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</si>
  <si>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</si>
  <si>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</si>
  <si>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</si>
  <si>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</si>
  <si>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</si>
  <si>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</si>
  <si>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</si>
  <si>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</si>
  <si>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</si>
  <si>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</si>
  <si>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</si>
  <si>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</si>
  <si>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</si>
  <si>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</si>
  <si>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</si>
  <si>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</si>
  <si>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</si>
  <si>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</si>
  <si>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</si>
  <si>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</si>
  <si>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</si>
  <si>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</si>
  <si>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</si>
  <si>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</si>
  <si>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</si>
  <si>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</si>
  <si>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</si>
  <si>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</si>
  <si>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</si>
  <si>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</si>
  <si>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</si>
  <si>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</si>
  <si>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</si>
  <si>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</si>
  <si>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</si>
  <si>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</si>
  <si>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</si>
  <si>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</si>
  <si>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</si>
  <si>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</si>
  <si>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</si>
  <si>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</si>
  <si>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</si>
  <si>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</si>
  <si>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</si>
  <si>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</si>
  <si>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</si>
  <si>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</si>
  <si>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</si>
  <si>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</si>
  <si>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</si>
  <si>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</si>
  <si>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</si>
  <si>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</si>
  <si>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</si>
  <si>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</si>
  <si>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</si>
  <si>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</si>
  <si>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</si>
  <si>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</si>
  <si>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</si>
  <si>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</si>
  <si>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</si>
  <si>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</si>
  <si>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</si>
  <si>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</si>
  <si>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</si>
  <si>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</si>
  <si>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</si>
  <si>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</si>
  <si>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</si>
  <si>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</si>
  <si>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</si>
  <si>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</si>
  <si>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</si>
  <si>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</si>
  <si>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</si>
  <si>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</si>
  <si>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</si>
  <si>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</si>
  <si>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</si>
  <si>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</si>
  <si>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</si>
  <si>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</si>
  <si>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</si>
  <si>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</si>
  <si>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</si>
  <si>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</si>
  <si>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</si>
  <si>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</si>
  <si>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</si>
  <si>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</si>
  <si>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</si>
  <si>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</si>
  <si>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</si>
  <si>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</si>
  <si>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</si>
  <si>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</si>
  <si>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</si>
  <si>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</si>
  <si>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</si>
  <si>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</si>
  <si>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</si>
  <si>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</si>
  <si>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</si>
  <si>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</si>
  <si>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</si>
  <si>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</si>
  <si>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</si>
  <si>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</si>
  <si>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</si>
  <si>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</si>
  <si>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</si>
  <si>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</si>
  <si>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</si>
  <si>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</si>
  <si>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</si>
  <si>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</si>
  <si>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</si>
  <si>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</si>
  <si>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</si>
  <si>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</si>
  <si>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</si>
  <si>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</si>
  <si>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</si>
  <si>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</si>
  <si>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</si>
  <si>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</si>
  <si>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</si>
  <si>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</si>
  <si>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</si>
  <si>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</si>
  <si>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</si>
  <si>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</si>
  <si>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</si>
  <si>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</si>
  <si>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</si>
  <si>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</si>
  <si>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</si>
  <si>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</si>
  <si>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</si>
  <si>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</si>
  <si>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</si>
  <si>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</si>
  <si>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</si>
  <si>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</si>
  <si>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</si>
  <si>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</si>
  <si>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</si>
  <si>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</si>
  <si>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</si>
  <si>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</si>
  <si>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</si>
  <si>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</si>
  <si>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</si>
  <si>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</si>
  <si>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</si>
  <si>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</si>
  <si>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</si>
  <si>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</si>
  <si>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</si>
  <si>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</si>
  <si>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</si>
  <si>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</si>
  <si>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</si>
  <si>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</si>
  <si>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</si>
  <si>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</si>
  <si>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</si>
  <si>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</si>
  <si>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</si>
  <si>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</si>
  <si>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</si>
  <si>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</si>
  <si>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</si>
  <si>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</si>
  <si>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</si>
  <si>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</si>
  <si>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</si>
  <si>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</si>
  <si>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</si>
  <si>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</si>
  <si>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</si>
  <si>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</si>
  <si>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</si>
  <si>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</si>
  <si>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</si>
  <si>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</si>
  <si>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</si>
  <si>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</si>
  <si>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</si>
  <si>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</si>
  <si>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</si>
  <si>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</si>
  <si>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</si>
  <si>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</si>
  <si>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</si>
  <si>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</si>
  <si>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</si>
  <si>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</si>
  <si>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</si>
  <si>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</si>
  <si>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</si>
  <si>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</si>
  <si>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</si>
  <si>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</si>
  <si>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</si>
  <si>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</si>
  <si>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</si>
  <si>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</si>
  <si>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</si>
  <si>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</si>
  <si>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</si>
  <si>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</si>
  <si>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</si>
  <si>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</si>
  <si>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</si>
  <si>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</si>
  <si>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</si>
  <si>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</si>
  <si>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</si>
  <si>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</si>
  <si>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</si>
  <si>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</si>
  <si>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</si>
  <si>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</si>
  <si>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</si>
  <si>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</si>
  <si>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</si>
  <si>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</si>
  <si>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</si>
  <si>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</si>
  <si>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</si>
  <si>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</si>
  <si>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</si>
  <si>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</si>
  <si>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</si>
  <si>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</si>
  <si>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</si>
  <si>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</si>
  <si>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</si>
  <si>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</si>
  <si>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</si>
  <si>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</si>
  <si>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</si>
  <si>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</si>
  <si>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</si>
  <si>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</si>
  <si>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</si>
  <si>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</si>
  <si>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</si>
  <si>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</si>
  <si>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</si>
  <si>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</si>
  <si>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</si>
  <si>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</si>
  <si>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</si>
  <si>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</si>
  <si>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</si>
  <si>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</si>
  <si>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</si>
  <si>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</si>
  <si>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</si>
  <si>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</si>
  <si>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</si>
  <si>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</si>
  <si>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</si>
  <si>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</si>
  <si>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</si>
  <si>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</si>
  <si>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</si>
  <si>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</si>
  <si>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</si>
  <si>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</si>
  <si>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</si>
  <si>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</si>
  <si>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</si>
  <si>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</si>
  <si>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</si>
  <si>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</si>
  <si>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</si>
  <si>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</si>
  <si>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</si>
  <si>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</si>
  <si>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</si>
  <si>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</si>
  <si>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</si>
  <si>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</si>
  <si>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</si>
  <si>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</si>
  <si>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</si>
  <si>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</si>
  <si>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</si>
  <si>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</si>
  <si>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</si>
  <si>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</si>
  <si>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</si>
  <si>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</si>
  <si>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</si>
  <si>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</si>
  <si>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</si>
  <si>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</si>
  <si>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</si>
  <si>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</si>
  <si>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</si>
  <si>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</si>
  <si>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</si>
  <si>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</si>
  <si>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</si>
  <si>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</si>
  <si>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</si>
  <si>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</si>
  <si>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</si>
  <si>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</si>
  <si>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</si>
  <si>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</si>
  <si>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</si>
  <si>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</si>
  <si>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</si>
  <si>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</si>
  <si>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</si>
  <si>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</si>
  <si>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</si>
  <si>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</si>
  <si>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</si>
  <si>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</si>
  <si>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</si>
  <si>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</si>
  <si>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</si>
  <si>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</si>
  <si>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</si>
  <si>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</si>
  <si>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</si>
  <si>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</si>
  <si>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</si>
  <si>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</si>
  <si>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</si>
  <si>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</si>
  <si>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</si>
  <si>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</si>
  <si>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</si>
  <si>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</si>
  <si>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</si>
  <si>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</si>
  <si>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</si>
  <si>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</si>
  <si>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</si>
  <si>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</si>
  <si>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</si>
  <si>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</si>
  <si>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</si>
  <si>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</si>
  <si>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</si>
  <si>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</si>
  <si>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</si>
  <si>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</si>
  <si>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</si>
  <si>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</si>
  <si>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</si>
  <si>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</si>
  <si>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</si>
  <si>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</si>
  <si>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</si>
  <si>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</si>
  <si>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</si>
  <si>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</si>
  <si>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</si>
  <si>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</si>
  <si>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</si>
  <si>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</si>
  <si>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</si>
  <si>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</si>
  <si>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</si>
  <si>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</si>
  <si>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</si>
  <si>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</si>
  <si>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</si>
  <si>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</si>
  <si>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</si>
  <si>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</si>
  <si>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</si>
  <si>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</si>
  <si>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</si>
  <si>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</si>
  <si>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</si>
  <si>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</si>
  <si>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</si>
  <si>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</si>
  <si>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</si>
  <si>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</si>
  <si>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</si>
  <si>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</si>
  <si>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</si>
  <si>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</si>
  <si>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</si>
  <si>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</si>
  <si>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</si>
  <si>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</si>
  <si>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</si>
  <si>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</si>
  <si>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</si>
  <si>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</si>
  <si>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</si>
  <si>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</si>
  <si>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</si>
  <si>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</si>
  <si>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</si>
  <si>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</si>
  <si>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</si>
  <si>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</si>
  <si>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</si>
  <si>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</si>
  <si>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</si>
  <si>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</si>
  <si>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</si>
  <si>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</si>
  <si>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</si>
  <si>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</si>
  <si>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</si>
  <si>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</si>
  <si>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</si>
  <si>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</si>
  <si>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</si>
  <si>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</si>
  <si>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</si>
  <si>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</si>
  <si>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</si>
  <si>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</si>
  <si>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</si>
  <si>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</si>
  <si>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</si>
  <si>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</si>
  <si>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</si>
  <si>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</si>
  <si>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</si>
  <si>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</si>
  <si>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</si>
  <si>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</si>
  <si>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</si>
  <si>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</si>
  <si>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</si>
  <si>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</si>
  <si>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</si>
  <si>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</si>
  <si>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</si>
  <si>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</si>
  <si>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</si>
  <si>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</si>
  <si>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</si>
  <si>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</si>
  <si>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</si>
  <si>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</si>
  <si>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</si>
  <si>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</si>
  <si>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</si>
  <si>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</si>
  <si>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</si>
  <si>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</si>
  <si>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</si>
  <si>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</si>
  <si>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</si>
  <si>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</si>
  <si>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</si>
  <si>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</si>
  <si>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</si>
  <si>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</si>
  <si>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</si>
  <si>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</si>
  <si>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</si>
  <si>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</si>
  <si>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</si>
  <si>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</si>
  <si>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</si>
  <si>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</si>
  <si>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</si>
  <si>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</si>
  <si>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</si>
  <si>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</si>
  <si>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</si>
  <si>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</si>
  <si>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</si>
  <si>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</si>
  <si>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</si>
  <si>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</si>
  <si>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</si>
  <si>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</si>
  <si>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</si>
  <si>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</si>
  <si>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</si>
  <si>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</si>
  <si>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</si>
  <si>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</si>
  <si>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</si>
  <si>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</si>
  <si>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</si>
  <si>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</si>
  <si>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</si>
  <si>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</si>
  <si>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</si>
  <si>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</si>
  <si>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</si>
  <si>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</si>
  <si>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</si>
  <si>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</si>
  <si>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</si>
  <si>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</si>
  <si>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</si>
  <si>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</si>
  <si>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</si>
  <si>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</si>
  <si>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</si>
  <si>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</si>
  <si>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</si>
  <si>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</si>
  <si>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</si>
  <si>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</si>
  <si>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</si>
  <si>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</si>
  <si>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</si>
  <si>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</si>
  <si>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</si>
  <si>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</si>
  <si>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</si>
  <si>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</si>
  <si>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</si>
  <si>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</si>
  <si>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</si>
  <si>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</si>
  <si>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</si>
  <si>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</si>
  <si>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</si>
  <si>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</si>
  <si>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</si>
  <si>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</si>
  <si>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</si>
  <si>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</si>
  <si>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</si>
  <si>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</si>
  <si>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</si>
  <si>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</si>
  <si>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</si>
  <si>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</si>
  <si>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</si>
  <si>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</si>
  <si>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</si>
  <si>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</si>
  <si>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</si>
  <si>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</si>
  <si>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</si>
  <si>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</si>
  <si>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</si>
  <si>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</si>
  <si>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</si>
  <si>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</si>
  <si>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</si>
  <si>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</si>
  <si>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</si>
  <si>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</si>
  <si>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</si>
  <si>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</si>
  <si>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</si>
  <si>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</si>
  <si>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</si>
  <si>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</si>
  <si>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</si>
  <si>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</si>
  <si>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</si>
  <si>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</si>
  <si>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</si>
  <si>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</si>
  <si>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</si>
  <si>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</si>
  <si>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</si>
  <si>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</si>
  <si>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</si>
  <si>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</si>
  <si>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</si>
  <si>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</si>
  <si>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</si>
  <si>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</si>
  <si>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</si>
  <si>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</si>
  <si>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</si>
  <si>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</si>
  <si>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</si>
  <si>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</si>
  <si>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</si>
  <si>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</si>
  <si>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</si>
  <si>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</si>
  <si>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</si>
  <si>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</si>
  <si>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</si>
  <si>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</si>
  <si>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</si>
  <si>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</si>
  <si>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</si>
  <si>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</si>
  <si>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</si>
  <si>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</si>
  <si>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</si>
  <si>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</si>
  <si>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</si>
  <si>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</si>
  <si>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</si>
  <si>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</si>
  <si>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</si>
  <si>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</si>
  <si>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</si>
  <si>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</si>
  <si>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</si>
  <si>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</si>
  <si>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</si>
  <si>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</si>
  <si>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</si>
  <si>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</si>
  <si>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</si>
  <si>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</si>
  <si>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</si>
  <si>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</si>
  <si>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</si>
  <si>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</si>
  <si>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</si>
  <si>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</si>
  <si>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</si>
  <si>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</si>
  <si>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</si>
  <si>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</si>
  <si>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</si>
  <si>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</si>
  <si>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</si>
  <si>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</si>
  <si>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</si>
  <si>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</si>
  <si>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</si>
  <si>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</si>
  <si>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</si>
  <si>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</si>
  <si>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</si>
  <si>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</si>
  <si>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</si>
  <si>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</si>
  <si>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</si>
  <si>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</si>
  <si>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</si>
  <si>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</si>
  <si>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</si>
  <si>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</si>
  <si>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</si>
  <si>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</si>
  <si>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</si>
  <si>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</si>
  <si>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</si>
  <si>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</si>
  <si>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</si>
  <si>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</si>
  <si>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</si>
  <si>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</si>
  <si>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</si>
  <si>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</si>
  <si>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</si>
  <si>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</si>
  <si>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</si>
  <si>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</si>
  <si>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</si>
  <si>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</si>
  <si>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</si>
  <si>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</si>
  <si>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</si>
  <si>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</si>
  <si>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</si>
  <si>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</si>
  <si>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</si>
  <si>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</si>
  <si>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</si>
  <si>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</si>
  <si>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</si>
  <si>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</si>
  <si>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</si>
  <si>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</si>
  <si>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</si>
  <si>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</si>
  <si>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</si>
  <si>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</si>
  <si>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</si>
  <si>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</si>
  <si>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</si>
  <si>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</si>
  <si>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</si>
  <si>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</si>
  <si>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</si>
  <si>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</si>
  <si>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</si>
  <si>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</si>
  <si>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</si>
  <si>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</si>
  <si>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</si>
  <si>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</si>
  <si>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</si>
  <si>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</si>
  <si>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</si>
  <si>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</si>
  <si>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</si>
  <si>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</si>
  <si>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</si>
  <si>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</si>
  <si>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</si>
  <si>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</si>
  <si>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</si>
  <si>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</si>
  <si>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</si>
  <si>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</si>
  <si>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</si>
  <si>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</si>
  <si>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</si>
  <si>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</si>
  <si>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</si>
  <si>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</si>
  <si>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</si>
  <si>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</si>
  <si>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</si>
  <si>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</si>
  <si>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</si>
  <si>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</si>
  <si>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</si>
  <si>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</si>
  <si>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</si>
  <si>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</si>
  <si>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</si>
  <si>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</si>
  <si>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</si>
  <si>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</si>
  <si>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</si>
  <si>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</si>
  <si>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</si>
  <si>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</si>
  <si>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</si>
  <si>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</si>
  <si>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</si>
  <si>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</si>
  <si>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</si>
  <si>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</si>
  <si>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</si>
  <si>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</si>
  <si>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</si>
  <si>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</si>
  <si>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</si>
  <si>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</si>
  <si>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</si>
  <si>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</si>
  <si>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</si>
  <si>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</si>
  <si>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</si>
  <si>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</si>
  <si>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</si>
  <si>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</si>
  <si>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</si>
  <si>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</si>
  <si>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</si>
  <si>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</si>
  <si>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</si>
  <si>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</si>
  <si>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</si>
  <si>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</si>
  <si>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</si>
  <si>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</si>
  <si>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</si>
  <si>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</si>
  <si>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</si>
  <si>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</si>
  <si>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</si>
  <si>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</si>
  <si>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</si>
  <si>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</si>
  <si>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</si>
  <si>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</si>
  <si>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</si>
  <si>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</si>
  <si>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</si>
  <si>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</si>
  <si>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</si>
  <si>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</si>
  <si>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</si>
  <si>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</si>
  <si>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</si>
  <si>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</si>
  <si>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</si>
  <si>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</si>
  <si>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</si>
  <si>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</si>
  <si>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</si>
  <si>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</si>
  <si>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</si>
  <si>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</si>
  <si>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</si>
  <si>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</si>
  <si>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</si>
  <si>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</si>
  <si>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</si>
  <si>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</si>
  <si>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</si>
  <si>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</si>
  <si>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</si>
  <si>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</si>
  <si>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</si>
  <si>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</si>
  <si>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</si>
  <si>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</si>
  <si>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</si>
  <si>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</si>
  <si>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</si>
  <si>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</si>
  <si>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</si>
  <si>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</si>
  <si>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</si>
  <si>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</si>
  <si>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</si>
  <si>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</si>
  <si>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</si>
  <si>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</si>
  <si>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</si>
  <si>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</si>
  <si>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</si>
  <si>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</si>
  <si>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</si>
  <si>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</si>
  <si>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</si>
  <si>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</si>
  <si>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</si>
  <si>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</si>
  <si>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</si>
  <si>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</si>
  <si>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</si>
  <si>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</si>
  <si>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</si>
  <si>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</si>
  <si>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</si>
  <si>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</si>
  <si>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</si>
  <si>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</si>
  <si>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</si>
  <si>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</si>
  <si>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</si>
  <si>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</si>
  <si>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</si>
  <si>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</si>
  <si>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</si>
  <si>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</si>
  <si>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</si>
  <si>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</si>
  <si>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</si>
  <si>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</si>
  <si>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</si>
  <si>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</si>
  <si>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</si>
  <si>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</si>
  <si>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</si>
  <si>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</si>
  <si>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</si>
  <si>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</si>
  <si>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</si>
  <si>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</si>
  <si>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</si>
  <si>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</si>
  <si>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</si>
  <si>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</si>
  <si>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</si>
  <si>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</si>
  <si>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</si>
  <si>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</si>
  <si>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</si>
  <si>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</si>
  <si>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</si>
  <si>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</si>
  <si>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</si>
  <si>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</si>
  <si>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</si>
  <si>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</si>
  <si>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</si>
  <si>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</si>
  <si>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</si>
  <si>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</si>
  <si>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</si>
  <si>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</si>
  <si>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</si>
  <si>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</si>
  <si>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</si>
  <si>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</si>
  <si>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</si>
  <si>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</si>
  <si>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</si>
  <si>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</si>
  <si>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</si>
  <si>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</si>
  <si>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</si>
  <si>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</si>
  <si>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</si>
  <si>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</si>
  <si>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</si>
  <si>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</si>
  <si>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</si>
  <si>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</si>
  <si>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</si>
  <si>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</si>
  <si>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</si>
  <si>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</si>
  <si>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</si>
  <si>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</si>
  <si>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</si>
  <si>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</si>
  <si>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</si>
  <si>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</si>
  <si>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</si>
  <si>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</si>
  <si>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</si>
  <si>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</si>
  <si>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</si>
  <si>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</si>
  <si>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</si>
  <si>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</si>
  <si>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</si>
  <si>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</si>
  <si>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</si>
  <si>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</si>
  <si>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</si>
  <si>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</si>
  <si>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</si>
  <si>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</si>
  <si>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</si>
  <si>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</si>
  <si>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</si>
  <si>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</si>
  <si>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</si>
  <si>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</si>
  <si>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</si>
  <si>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</si>
  <si>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</si>
  <si>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</si>
  <si>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</si>
  <si>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</si>
  <si>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</si>
  <si>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</si>
  <si>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</si>
  <si>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</si>
  <si>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</si>
  <si>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</si>
  <si>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</si>
  <si>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</si>
  <si>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</si>
  <si>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</si>
  <si>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</si>
  <si>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</si>
  <si>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</si>
  <si>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</si>
  <si>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</si>
  <si>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</si>
  <si>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</si>
  <si>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</si>
  <si>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</si>
  <si>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</si>
  <si>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</si>
  <si>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</si>
  <si>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</si>
  <si>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</si>
  <si>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</si>
  <si>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</si>
  <si>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</si>
  <si>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</si>
  <si>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</si>
  <si>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</si>
  <si>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</si>
  <si>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</si>
  <si>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</si>
  <si>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</si>
  <si>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</si>
  <si>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</si>
  <si>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</si>
  <si>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</si>
  <si>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</si>
  <si>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</si>
  <si>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</si>
  <si>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</si>
  <si>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</si>
  <si>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</si>
  <si>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</si>
  <si>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</si>
  <si>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</si>
  <si>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</si>
  <si>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</si>
  <si>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</si>
  <si>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</si>
  <si>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</si>
  <si>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</si>
  <si>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</si>
  <si>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</si>
  <si>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</si>
  <si>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</si>
  <si>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</si>
  <si>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</si>
  <si>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</si>
  <si>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</si>
  <si>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</si>
  <si>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</si>
  <si>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</si>
  <si>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</si>
  <si>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</si>
  <si>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</si>
  <si>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</si>
  <si>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</si>
  <si>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</si>
  <si>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</si>
  <si>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</si>
  <si>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</si>
  <si>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</si>
  <si>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</si>
  <si>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</si>
  <si>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</si>
  <si>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</si>
  <si>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</si>
  <si>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</si>
  <si>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</si>
  <si>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</si>
  <si>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</si>
  <si>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</si>
  <si>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</si>
  <si>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</si>
  <si>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</si>
  <si>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</si>
  <si>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</si>
  <si>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</si>
  <si>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</si>
  <si>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</si>
  <si>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</si>
  <si>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</si>
  <si>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</si>
  <si>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</si>
  <si>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</si>
  <si>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</si>
  <si>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</si>
  <si>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</si>
  <si>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</si>
  <si>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</si>
  <si>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</si>
  <si>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</si>
  <si>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</si>
  <si>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</si>
  <si>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</si>
  <si>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</si>
  <si>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</si>
  <si>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</si>
  <si>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</si>
  <si>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</si>
  <si>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</si>
  <si>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</si>
  <si>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</si>
  <si>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</si>
  <si>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</si>
  <si>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</si>
  <si>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</si>
  <si>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</si>
  <si>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</si>
  <si>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</si>
  <si>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</si>
  <si>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</si>
  <si>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</si>
  <si>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</si>
  <si>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</si>
  <si>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</si>
  <si>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</si>
  <si>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</si>
  <si>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</si>
  <si>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</si>
  <si>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</si>
  <si>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</si>
  <si>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</si>
  <si>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</si>
  <si>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</si>
  <si>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</si>
  <si>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</si>
  <si>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</si>
  <si>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</si>
  <si>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</si>
  <si>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</si>
  <si>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</si>
  <si>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</si>
  <si>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</si>
  <si>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</si>
  <si>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</si>
  <si>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</si>
  <si>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</si>
  <si>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</si>
  <si>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</si>
  <si>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</si>
  <si>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</si>
  <si>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</si>
  <si>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</si>
  <si>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</si>
  <si>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</si>
  <si>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</si>
  <si>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</si>
  <si>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</si>
  <si>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</si>
  <si>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</si>
  <si>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</si>
  <si>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</si>
  <si>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</si>
  <si>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</si>
  <si>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</si>
  <si>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</si>
  <si>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</si>
  <si>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</si>
  <si>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</si>
  <si>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</si>
  <si>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</si>
  <si>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</si>
  <si>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</si>
  <si>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</si>
  <si>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</si>
  <si>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</si>
  <si>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</si>
  <si>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</si>
  <si>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</si>
  <si>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</si>
  <si>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</si>
  <si>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</si>
  <si>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</si>
  <si>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</si>
  <si>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</si>
  <si>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</si>
  <si>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</si>
  <si>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</si>
  <si>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</si>
  <si>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</si>
  <si>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</si>
  <si>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</si>
  <si>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</si>
  <si>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</si>
  <si>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</si>
  <si>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</si>
  <si>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</si>
  <si>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</si>
  <si>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</si>
  <si>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</si>
  <si>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</si>
  <si>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</si>
  <si>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</si>
  <si>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</si>
  <si>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</si>
  <si>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</si>
  <si>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</si>
  <si>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</si>
  <si>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</si>
  <si>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</si>
  <si>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</si>
  <si>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</si>
  <si>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</si>
  <si>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</si>
  <si>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</si>
  <si>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</si>
  <si>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</si>
  <si>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</si>
  <si>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</si>
  <si>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</si>
  <si>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</si>
  <si>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</si>
  <si>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</si>
  <si>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</si>
  <si>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</si>
  <si>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</si>
  <si>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</si>
  <si>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</si>
  <si>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</si>
  <si>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</si>
  <si>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</si>
  <si>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</si>
  <si>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</si>
  <si>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</si>
  <si>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</si>
  <si>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</si>
  <si>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</si>
  <si>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</si>
  <si>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</si>
  <si>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</si>
  <si>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</si>
  <si>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</si>
  <si>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</si>
  <si>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</si>
  <si>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</si>
  <si>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</si>
  <si>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</si>
  <si>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</si>
  <si>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</si>
  <si>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</si>
  <si>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</si>
  <si>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</si>
  <si>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</si>
  <si>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</si>
  <si>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</si>
  <si>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</si>
  <si>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</si>
  <si>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</si>
  <si>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</si>
  <si>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</si>
  <si>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</si>
  <si>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</si>
  <si>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</si>
  <si>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</si>
  <si>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</si>
  <si>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</si>
  <si>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</si>
  <si>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</si>
  <si>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</si>
  <si>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</si>
  <si>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</si>
  <si>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</si>
  <si>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</si>
  <si>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</si>
  <si>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</si>
  <si>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</si>
  <si>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</si>
  <si>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</si>
  <si>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</si>
  <si>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</si>
  <si>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</si>
  <si>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</si>
  <si>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</si>
  <si>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</si>
  <si>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</si>
  <si>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</si>
  <si>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</si>
  <si>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</si>
  <si>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</si>
  <si>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</si>
  <si>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</si>
  <si>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</si>
  <si>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</si>
  <si>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</si>
  <si>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</si>
  <si>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</si>
  <si>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</si>
  <si>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</si>
  <si>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</si>
  <si>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</si>
  <si>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</si>
  <si>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</si>
  <si>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</si>
  <si>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</si>
  <si>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</si>
  <si>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</si>
  <si>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</si>
  <si>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</si>
  <si>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</si>
  <si>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</si>
  <si>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</si>
  <si>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</si>
  <si>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</si>
  <si>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</si>
  <si>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</si>
  <si>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</si>
  <si>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</si>
  <si>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</si>
  <si>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</si>
  <si>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</si>
  <si>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</si>
  <si>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</si>
  <si>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</si>
  <si>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</si>
  <si>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</si>
  <si>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</si>
  <si>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</si>
  <si>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</si>
  <si>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</si>
  <si>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</si>
  <si>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</si>
  <si>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</si>
  <si>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</si>
  <si>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</si>
  <si>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</si>
  <si>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</si>
  <si>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</si>
  <si>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</si>
  <si>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</si>
  <si>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</si>
  <si>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</si>
  <si>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</si>
  <si>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</si>
  <si>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</si>
  <si>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</si>
  <si>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</si>
  <si>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</si>
  <si>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</si>
  <si>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</si>
  <si>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</si>
  <si>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</si>
  <si>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</si>
  <si>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</si>
  <si>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</si>
  <si>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</si>
  <si>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</si>
  <si>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</si>
  <si>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</si>
  <si>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</si>
  <si>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</si>
  <si>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</si>
  <si>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</si>
  <si>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</si>
  <si>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</si>
  <si>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</si>
  <si>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</si>
  <si>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</si>
  <si>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</si>
  <si>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</si>
  <si>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</si>
  <si>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</si>
  <si>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</si>
  <si>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</si>
  <si>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</si>
  <si>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</si>
  <si>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</si>
  <si>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</si>
  <si>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</si>
  <si>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</si>
  <si>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</si>
  <si>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</si>
  <si>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</si>
  <si>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</si>
  <si>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</si>
  <si>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</si>
  <si>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</si>
  <si>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</si>
  <si>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</si>
  <si>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</si>
  <si>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</si>
  <si>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</si>
  <si>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</si>
  <si>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</si>
  <si>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</si>
  <si>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</si>
  <si>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</si>
  <si>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</si>
  <si>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</si>
  <si>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</si>
  <si>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</si>
  <si>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</si>
  <si>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</si>
  <si>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</si>
  <si>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</si>
  <si>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</si>
  <si>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</si>
  <si>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</si>
  <si>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</si>
  <si>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</si>
  <si>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</si>
  <si>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</si>
  <si>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</si>
  <si>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</si>
  <si>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</si>
  <si>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</si>
  <si>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</si>
  <si>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</si>
  <si>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</si>
  <si>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</si>
  <si>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</si>
  <si>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</si>
  <si>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</si>
  <si>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</si>
  <si>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</si>
  <si>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</si>
  <si>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</si>
  <si>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</si>
  <si>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</si>
  <si>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</si>
  <si>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</si>
  <si>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</si>
  <si>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</si>
  <si>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</si>
  <si>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</si>
  <si>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</si>
  <si>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</si>
  <si>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</si>
  <si>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</si>
  <si>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</si>
  <si>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</si>
  <si>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</si>
  <si>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</si>
  <si>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</si>
  <si>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</si>
  <si>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</si>
  <si>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</si>
  <si>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</si>
  <si>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</si>
  <si>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</si>
  <si>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</si>
  <si>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</si>
  <si>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</si>
  <si>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</si>
  <si>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</si>
  <si>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</si>
  <si>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</si>
  <si>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</si>
  <si>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</si>
  <si>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</si>
  <si>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</si>
  <si>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</si>
  <si>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</si>
  <si>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</si>
  <si>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</si>
  <si>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</si>
  <si>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</si>
  <si>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</si>
  <si>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</si>
  <si>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</si>
  <si>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</si>
  <si>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</si>
  <si>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</si>
  <si>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</si>
  <si>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</si>
  <si>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</si>
  <si>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</si>
  <si>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</si>
  <si>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</si>
  <si>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</si>
  <si>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</si>
  <si>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</si>
  <si>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</si>
  <si>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</si>
  <si>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</si>
  <si>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</si>
  <si>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</si>
  <si>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</si>
  <si>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</si>
  <si>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</si>
  <si>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</si>
  <si>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</si>
  <si>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</si>
  <si>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</si>
  <si>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</si>
  <si>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</si>
  <si>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</si>
  <si>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</si>
  <si>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</si>
  <si>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</si>
  <si>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</si>
  <si>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</si>
  <si>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</si>
  <si>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</si>
  <si>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</si>
  <si>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</si>
  <si>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</si>
  <si>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</si>
  <si>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</si>
  <si>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</si>
  <si>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</si>
  <si>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</si>
  <si>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</si>
  <si>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</si>
  <si>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</si>
  <si>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</si>
  <si>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</si>
  <si>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</si>
  <si>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</si>
  <si>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</si>
  <si>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</si>
  <si>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</si>
  <si>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</si>
  <si>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</si>
  <si>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</si>
  <si>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</si>
  <si>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</si>
  <si>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</si>
  <si>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</si>
  <si>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</si>
  <si>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</si>
  <si>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</si>
  <si>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</si>
  <si>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</si>
  <si>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</si>
  <si>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</si>
  <si>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</si>
  <si>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</si>
  <si>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</si>
  <si>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</si>
  <si>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</si>
  <si>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</si>
  <si>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</si>
  <si>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</si>
  <si>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</si>
  <si>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</si>
  <si>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</si>
  <si>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</si>
  <si>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</si>
  <si>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</si>
  <si>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</si>
  <si>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</si>
  <si>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</si>
  <si>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</si>
  <si>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</si>
  <si>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</si>
  <si>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</si>
  <si>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</si>
  <si>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</si>
  <si>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</si>
  <si>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</si>
  <si>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</si>
  <si>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</si>
  <si>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</si>
  <si>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</si>
  <si>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</si>
  <si>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</si>
  <si>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</si>
  <si>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</si>
  <si>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</si>
  <si>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</si>
  <si>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</si>
  <si>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</si>
  <si>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</si>
  <si>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</si>
  <si>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</si>
  <si>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</si>
  <si>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</si>
  <si>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</si>
  <si>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</si>
  <si>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</si>
  <si>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</si>
  <si>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</si>
  <si>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</si>
  <si>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</si>
  <si>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</si>
  <si>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</si>
  <si>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</si>
  <si>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</si>
  <si>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</si>
  <si>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</si>
  <si>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</si>
  <si>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</si>
  <si>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</si>
  <si>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</si>
  <si>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</si>
  <si>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</si>
  <si>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</si>
  <si>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</si>
  <si>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</si>
  <si>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</si>
  <si>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</si>
  <si>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</si>
  <si>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</si>
  <si>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</si>
  <si>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</si>
  <si>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</si>
  <si>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</si>
  <si>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</si>
  <si>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</si>
  <si>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</si>
  <si>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</si>
  <si>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</si>
  <si>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</si>
  <si>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</si>
  <si>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</si>
  <si>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</si>
  <si>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</si>
  <si>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</si>
  <si>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</si>
  <si>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</si>
  <si>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</si>
  <si>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</si>
  <si>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</si>
  <si>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</si>
  <si>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</si>
  <si>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</si>
  <si>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</si>
  <si>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</si>
  <si>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</si>
  <si>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</si>
  <si>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</si>
  <si>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</si>
  <si>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</si>
  <si>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</si>
  <si>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</si>
  <si>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</si>
  <si>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</si>
  <si>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</si>
  <si>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</si>
  <si>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</si>
  <si>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</si>
  <si>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</si>
  <si>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</si>
  <si>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</si>
  <si>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</si>
  <si>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</si>
  <si>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</si>
  <si>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</si>
  <si>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</si>
  <si>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</si>
  <si>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</si>
  <si>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</si>
  <si>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</si>
  <si>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</si>
  <si>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</si>
  <si>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</si>
  <si>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</si>
  <si>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</si>
  <si>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</si>
  <si>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</si>
  <si>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</si>
  <si>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</si>
  <si>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</si>
  <si>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</si>
  <si>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</si>
  <si>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</si>
  <si>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</si>
  <si>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</si>
  <si>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</si>
  <si>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</si>
  <si>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</si>
  <si>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</si>
  <si>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</si>
  <si>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</si>
  <si>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</si>
  <si>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</si>
  <si>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</si>
  <si>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</si>
  <si>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</si>
  <si>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</si>
  <si>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</si>
  <si>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</si>
  <si>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</si>
  <si>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</si>
  <si>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</si>
  <si>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</si>
  <si>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</si>
  <si>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</si>
  <si>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</si>
  <si>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</si>
  <si>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</si>
  <si>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</si>
  <si>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</si>
  <si>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</si>
  <si>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</si>
  <si>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</si>
  <si>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</si>
  <si>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</si>
  <si>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</si>
  <si>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</si>
  <si>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</si>
  <si>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</si>
  <si>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</si>
  <si>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</si>
  <si>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</si>
  <si>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</si>
  <si>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</si>
  <si>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</si>
  <si>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</si>
  <si>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</si>
  <si>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</si>
  <si>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</si>
  <si>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</si>
  <si>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</si>
  <si>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</si>
  <si>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</si>
  <si>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</si>
  <si>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</si>
  <si>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</si>
  <si>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</si>
  <si>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</si>
  <si>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</si>
  <si>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</si>
  <si>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</si>
  <si>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</si>
  <si>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</si>
  <si>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</si>
  <si>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</si>
  <si>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</si>
  <si>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</si>
  <si>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</si>
  <si>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</si>
  <si>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</si>
  <si>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</si>
  <si>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</si>
  <si>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</si>
  <si>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</si>
  <si>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</si>
  <si>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</si>
  <si>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</si>
  <si>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</si>
  <si>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</si>
  <si>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</si>
  <si>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</si>
  <si>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</si>
  <si>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</si>
  <si>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</si>
  <si>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</si>
  <si>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</si>
  <si>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</si>
  <si>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</si>
  <si>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</si>
  <si>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</si>
  <si>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</si>
  <si>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</si>
  <si>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</si>
  <si>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</si>
  <si>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</si>
  <si>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</si>
  <si>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</si>
  <si>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</si>
  <si>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</si>
  <si>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</si>
  <si>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</si>
  <si>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</si>
  <si>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</si>
  <si>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</si>
  <si>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</si>
  <si>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</si>
  <si>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</si>
  <si>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</si>
  <si>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</si>
  <si>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</si>
  <si>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</si>
  <si>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</si>
  <si>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</si>
  <si>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</si>
  <si>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</si>
  <si>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</si>
  <si>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</si>
  <si>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</si>
  <si>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</si>
  <si>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</si>
  <si>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</si>
  <si>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</si>
  <si>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</si>
  <si>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</si>
  <si>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</si>
  <si>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</si>
  <si>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</si>
  <si>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</si>
  <si>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</si>
  <si>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</si>
  <si>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</si>
  <si>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</si>
  <si>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</si>
  <si>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</si>
  <si>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</si>
  <si>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</si>
  <si>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</si>
  <si>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</si>
  <si>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</si>
  <si>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</si>
  <si>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</si>
  <si>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</si>
  <si>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</si>
  <si>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</si>
  <si>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</si>
  <si>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</si>
  <si>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</si>
  <si>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</si>
  <si>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</si>
  <si>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</si>
  <si>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</si>
  <si>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</si>
  <si>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</si>
  <si>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</si>
  <si>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</si>
  <si>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</si>
  <si>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</si>
  <si>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</si>
  <si>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</si>
  <si>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</si>
  <si>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</si>
  <si>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</si>
  <si>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</si>
  <si>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</si>
  <si>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</si>
  <si>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</si>
  <si>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</si>
  <si>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</si>
  <si>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</si>
  <si>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</si>
  <si>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</si>
  <si>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</si>
  <si>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</si>
  <si>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</si>
  <si>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</si>
  <si>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</si>
  <si>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</si>
  <si>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</si>
  <si>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</si>
  <si>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</si>
  <si>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</si>
  <si>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</si>
  <si>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</si>
  <si>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</si>
  <si>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</si>
  <si>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</si>
  <si>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</si>
  <si>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</si>
  <si>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</si>
  <si>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</si>
  <si>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</si>
  <si>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</si>
  <si>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</si>
  <si>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</si>
  <si>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</si>
  <si>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</si>
  <si>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</si>
  <si>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</si>
  <si>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</si>
  <si>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</si>
  <si>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</si>
  <si>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</si>
  <si>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</si>
  <si>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</si>
  <si>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</si>
  <si>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</si>
  <si>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</si>
  <si>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</si>
  <si>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</si>
  <si>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</si>
  <si>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</si>
  <si>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</si>
  <si>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</si>
  <si>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</si>
  <si>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</si>
  <si>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</si>
  <si>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</si>
  <si>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</si>
  <si>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</si>
  <si>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</si>
  <si>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</si>
  <si>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</si>
  <si>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</si>
  <si>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</si>
  <si>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</si>
  <si>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</si>
  <si>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</si>
  <si>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</si>
  <si>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</si>
  <si>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</si>
  <si>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</si>
  <si>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</si>
  <si>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</si>
  <si>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</si>
  <si>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</si>
  <si>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</si>
  <si>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</si>
  <si>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</si>
  <si>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</si>
  <si>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</si>
  <si>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</si>
  <si>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</si>
  <si>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</si>
  <si>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</si>
  <si>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</si>
  <si>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</si>
  <si>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</si>
  <si>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</si>
  <si>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</si>
  <si>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</si>
  <si>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</si>
  <si>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</si>
  <si>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</si>
  <si>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</si>
  <si>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</si>
  <si>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</si>
  <si>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</si>
  <si>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</si>
  <si>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</si>
  <si>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</si>
  <si>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</si>
  <si>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</si>
  <si>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</si>
  <si>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</si>
  <si>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</si>
  <si>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</si>
  <si>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</si>
  <si>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</si>
  <si>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</si>
  <si>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</si>
  <si>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</si>
  <si>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</si>
  <si>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</si>
  <si>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</si>
  <si>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</si>
  <si>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</si>
  <si>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</si>
  <si>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</si>
  <si>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</si>
  <si>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</si>
  <si>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</si>
  <si>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</si>
  <si>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</si>
  <si>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</si>
  <si>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</si>
  <si>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</si>
  <si>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</si>
  <si>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</si>
  <si>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</si>
  <si>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</si>
  <si>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</si>
  <si>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</si>
  <si>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</si>
  <si>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</si>
  <si>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</si>
  <si>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</si>
  <si>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</si>
  <si>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</si>
  <si>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</si>
  <si>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</si>
  <si>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</si>
  <si>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</si>
  <si>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</si>
  <si>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</si>
  <si>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</si>
  <si>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</si>
  <si>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</si>
  <si>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</si>
  <si>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</si>
  <si>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</si>
  <si>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</si>
  <si>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</si>
  <si>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</si>
  <si>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</si>
  <si>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</si>
  <si>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</si>
  <si>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</si>
  <si>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</si>
  <si>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</si>
  <si>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</si>
  <si>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</si>
  <si>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</si>
  <si>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</si>
  <si>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</si>
  <si>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</si>
  <si>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</si>
  <si>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</si>
  <si>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</si>
  <si>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</si>
  <si>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</si>
  <si>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</si>
  <si>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</si>
  <si>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</si>
  <si>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</si>
  <si>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</si>
  <si>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</si>
  <si>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</si>
  <si>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</si>
  <si>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</si>
  <si>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</si>
  <si>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</si>
  <si>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</si>
  <si>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</si>
  <si>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</si>
  <si>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</si>
  <si>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</si>
  <si>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</si>
  <si>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</si>
  <si>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</si>
  <si>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</si>
  <si>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</si>
  <si>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</si>
  <si>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</si>
  <si>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</si>
  <si>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</si>
  <si>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</si>
  <si>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</si>
  <si>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</si>
  <si>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</si>
  <si>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</si>
  <si>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</si>
  <si>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</si>
  <si>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</si>
  <si>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</si>
  <si>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</si>
  <si>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</si>
  <si>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</si>
  <si>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</si>
  <si>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</si>
  <si>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</si>
  <si>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</si>
  <si>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</si>
  <si>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</si>
  <si>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</si>
  <si>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</si>
  <si>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</si>
  <si>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</si>
  <si>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</si>
  <si>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</si>
  <si>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</si>
  <si>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</si>
  <si>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</si>
  <si>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</si>
  <si>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</si>
  <si>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</si>
  <si>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</si>
  <si>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</si>
  <si>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</si>
  <si>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</si>
  <si>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</si>
  <si>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</si>
  <si>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</si>
  <si>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</si>
  <si>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</si>
  <si>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</si>
  <si>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</si>
  <si>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</si>
  <si>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</si>
  <si>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</si>
  <si>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</si>
  <si>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</si>
  <si>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</si>
  <si>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</si>
  <si>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</si>
  <si>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</si>
  <si>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</si>
  <si>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</si>
  <si>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</si>
  <si>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</si>
  <si>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</si>
  <si>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</si>
  <si>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</si>
  <si>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</si>
  <si>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</si>
  <si>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</si>
  <si>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</si>
  <si>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</si>
  <si>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</si>
  <si>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</si>
  <si>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</si>
  <si>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</si>
  <si>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</si>
  <si>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</si>
  <si>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</si>
  <si>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</si>
  <si>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</si>
  <si>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</si>
  <si>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</si>
  <si>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</si>
  <si>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</si>
  <si>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</si>
  <si>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</si>
  <si>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</si>
  <si>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</si>
  <si>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</si>
  <si>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</si>
  <si>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</si>
  <si>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</si>
  <si>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</si>
  <si>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</si>
  <si>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</si>
  <si>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</si>
  <si>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</si>
  <si>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</si>
  <si>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</si>
  <si>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</si>
  <si>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</si>
  <si>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</si>
  <si>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</si>
  <si>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</si>
  <si>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</si>
  <si>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</si>
  <si>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</si>
  <si>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</si>
  <si>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</si>
  <si>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</si>
  <si>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</si>
  <si>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</si>
  <si>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</si>
  <si>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</si>
  <si>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</si>
  <si>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</si>
  <si>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</si>
  <si>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</si>
  <si>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</si>
  <si>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</si>
  <si>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</si>
  <si>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</si>
  <si>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</si>
  <si>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</si>
  <si>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</si>
  <si>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</si>
  <si>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</si>
  <si>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</si>
  <si>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</si>
  <si>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</si>
  <si>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</si>
  <si>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</si>
  <si>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</si>
  <si>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</si>
  <si>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</si>
  <si>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</si>
  <si>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</si>
  <si>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</si>
  <si>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</si>
  <si>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</si>
  <si>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</si>
  <si>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</si>
  <si>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</si>
  <si>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</si>
  <si>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</si>
  <si>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</si>
  <si>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</si>
  <si>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</si>
  <si>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</si>
  <si>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</si>
  <si>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</si>
  <si>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</si>
  <si>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</si>
  <si>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</si>
  <si>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</si>
  <si>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</si>
  <si>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</si>
  <si>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</si>
  <si>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</si>
  <si>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</si>
  <si>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</si>
  <si>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</si>
  <si>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</si>
  <si>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</si>
  <si>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</si>
  <si>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</si>
  <si>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</si>
  <si>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</si>
  <si>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</si>
  <si>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</si>
  <si>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</si>
  <si>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</si>
  <si>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</si>
  <si>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</si>
  <si>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</si>
  <si>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</si>
  <si>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</si>
  <si>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</si>
  <si>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</si>
  <si>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</si>
  <si>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</si>
  <si>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</si>
  <si>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</si>
  <si>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</si>
  <si>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</si>
  <si>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</si>
  <si>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</si>
  <si>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</si>
  <si>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</si>
  <si>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</si>
  <si>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</si>
  <si>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</si>
  <si>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</si>
  <si>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</si>
  <si>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</si>
  <si>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</si>
  <si>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</si>
  <si>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</si>
  <si>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</si>
  <si>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</si>
  <si>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</si>
  <si>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</si>
  <si>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</si>
  <si>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</si>
  <si>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</si>
  <si>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</si>
  <si>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</si>
  <si>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</si>
  <si>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</si>
  <si>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</si>
  <si>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</si>
  <si>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</si>
  <si>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</si>
  <si>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</si>
  <si>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</si>
  <si>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</si>
  <si>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</si>
  <si>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</si>
  <si>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</si>
  <si>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</si>
  <si>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</si>
  <si>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</si>
  <si>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</si>
  <si>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</si>
  <si>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</si>
  <si>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</si>
  <si>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</si>
  <si>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</si>
  <si>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</si>
  <si>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</si>
  <si>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</si>
  <si>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</si>
  <si>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</si>
  <si>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</si>
  <si>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</si>
  <si>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</si>
  <si>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</si>
  <si>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</si>
  <si>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</si>
  <si>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</si>
  <si>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</si>
  <si>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</si>
  <si>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</si>
  <si>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</si>
  <si>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</si>
  <si>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</si>
  <si>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</si>
  <si>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</si>
  <si>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</si>
  <si>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</si>
  <si>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</si>
  <si>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</si>
  <si>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</si>
  <si>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</si>
  <si>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</si>
  <si>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</si>
  <si>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</si>
  <si>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</si>
  <si>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</si>
  <si>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</si>
  <si>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</si>
  <si>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</si>
  <si>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</si>
  <si>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</si>
  <si>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</si>
  <si>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</si>
  <si>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</si>
  <si>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</si>
  <si>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</si>
  <si>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</si>
  <si>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</si>
  <si>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</si>
  <si>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</si>
  <si>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</si>
  <si>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</si>
  <si>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</si>
  <si>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</si>
  <si>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</si>
  <si>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</si>
  <si>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</si>
  <si>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</si>
  <si>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</si>
  <si>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</si>
  <si>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</si>
  <si>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</si>
  <si>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</si>
  <si>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</si>
  <si>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</si>
  <si>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</si>
  <si>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</si>
  <si>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</si>
  <si>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</si>
  <si>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</si>
  <si>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</si>
  <si>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</si>
  <si>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</si>
  <si>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</si>
  <si>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</si>
  <si>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</si>
  <si>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</si>
  <si>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</si>
  <si>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</si>
  <si>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</si>
  <si>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</si>
  <si>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</si>
  <si>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</si>
  <si>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</si>
  <si>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</si>
  <si>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</si>
  <si>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</si>
  <si>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</si>
  <si>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</si>
  <si>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</si>
  <si>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</si>
  <si>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</si>
  <si>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</si>
  <si>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</si>
  <si>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</si>
  <si>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</si>
  <si>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</si>
  <si>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</si>
  <si>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</si>
  <si>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</si>
  <si>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</si>
  <si>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</si>
  <si>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</si>
  <si>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</si>
  <si>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</si>
  <si>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</si>
  <si>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</si>
  <si>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</si>
  <si>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</si>
  <si>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</si>
  <si>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</si>
  <si>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</si>
  <si>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</si>
  <si>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</si>
  <si>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</si>
  <si>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</si>
  <si>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</si>
  <si>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</si>
  <si>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</si>
  <si>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</si>
  <si>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</si>
  <si>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</si>
  <si>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</si>
  <si>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</si>
  <si>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</si>
  <si>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</si>
  <si>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</si>
  <si>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</si>
  <si>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</si>
  <si>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</si>
  <si>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</si>
  <si>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</si>
  <si>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</si>
  <si>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</si>
  <si>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</si>
  <si>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</si>
  <si>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</si>
  <si>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</si>
  <si>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</si>
  <si>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</si>
  <si>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</si>
  <si>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</si>
  <si>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</si>
  <si>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</si>
  <si>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</si>
  <si>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</si>
  <si>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</si>
  <si>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</si>
  <si>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</si>
  <si>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</si>
  <si>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</si>
  <si>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</si>
  <si>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</si>
  <si>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</si>
  <si>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</si>
  <si>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</si>
  <si>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</si>
  <si>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</si>
  <si>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</si>
  <si>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</si>
  <si>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</si>
  <si>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</si>
  <si>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</si>
  <si>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</si>
  <si>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</si>
  <si>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</si>
  <si>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</si>
  <si>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</si>
  <si>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</si>
  <si>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</si>
  <si>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</si>
  <si>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</si>
  <si>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</si>
  <si>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</si>
  <si>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</si>
  <si>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</si>
  <si>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</si>
  <si>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</si>
  <si>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</si>
  <si>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</si>
  <si>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</si>
  <si>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</si>
  <si>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</si>
  <si>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</si>
  <si>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</si>
  <si>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</si>
  <si>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</si>
  <si>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</si>
  <si>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</si>
  <si>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</si>
  <si>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</si>
  <si>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</si>
  <si>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</si>
  <si>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</si>
  <si>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</si>
  <si>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</si>
  <si>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</si>
  <si>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</si>
  <si>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</si>
  <si>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</si>
  <si>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</si>
  <si>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</si>
  <si>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</si>
  <si>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</si>
  <si>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</si>
  <si>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</si>
  <si>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</si>
  <si>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</si>
  <si>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</si>
  <si>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</si>
  <si>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</si>
  <si>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</si>
  <si>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</si>
  <si>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</si>
  <si>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</si>
  <si>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</si>
  <si>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</si>
  <si>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</si>
  <si>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</si>
  <si>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</si>
  <si>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</si>
  <si>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</si>
  <si>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</si>
  <si>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</si>
  <si>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</si>
  <si>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</si>
  <si>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</si>
  <si>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</si>
  <si>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</si>
  <si>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</si>
  <si>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</si>
  <si>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</si>
  <si>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</si>
  <si>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</si>
  <si>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</si>
  <si>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</si>
  <si>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</si>
  <si>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</si>
  <si>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</si>
  <si>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</si>
  <si>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</si>
  <si>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</si>
  <si>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</si>
  <si>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</si>
  <si>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</si>
  <si>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</si>
  <si>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</si>
  <si>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</si>
  <si>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</si>
  <si>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</si>
  <si>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</si>
  <si>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</si>
  <si>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</si>
  <si>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</si>
  <si>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</si>
  <si>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</si>
  <si>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</si>
  <si>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</si>
  <si>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</si>
  <si>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</si>
  <si>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</si>
  <si>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</si>
  <si>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</si>
  <si>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</si>
  <si>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</si>
  <si>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</si>
  <si>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</si>
  <si>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</si>
  <si>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</si>
  <si>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</si>
  <si>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</si>
  <si>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</si>
  <si>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</si>
  <si>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</si>
  <si>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</si>
  <si>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</si>
  <si>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</si>
  <si>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</si>
  <si>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</si>
  <si>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</si>
  <si>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</si>
  <si>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</si>
  <si>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</si>
  <si>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</si>
  <si>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</si>
  <si>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</si>
  <si>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</si>
  <si>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</si>
  <si>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</si>
  <si>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</si>
  <si>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</si>
  <si>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</si>
  <si>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</si>
  <si>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</si>
  <si>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</si>
  <si>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</si>
  <si>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</si>
  <si>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</si>
  <si>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</si>
  <si>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</si>
  <si>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</si>
  <si>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</si>
  <si>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</si>
  <si>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</si>
  <si>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</si>
  <si>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</si>
  <si>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</si>
  <si>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</si>
  <si>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</si>
  <si>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</si>
  <si>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</si>
  <si>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</si>
  <si>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</si>
  <si>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</si>
  <si>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</si>
  <si>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</si>
  <si>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</si>
  <si>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</si>
  <si>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</si>
  <si>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</si>
  <si>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</si>
  <si>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</si>
  <si>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</si>
  <si>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</si>
  <si>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</si>
  <si>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</si>
  <si>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</si>
  <si>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</si>
  <si>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</si>
  <si>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</si>
  <si>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</si>
  <si>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</si>
  <si>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</si>
  <si>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</si>
  <si>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</si>
  <si>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</si>
  <si>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</si>
  <si>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</si>
  <si>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</si>
  <si>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</si>
  <si>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</si>
  <si>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</si>
  <si>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</si>
  <si>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</si>
  <si>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</si>
  <si>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</si>
  <si>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</si>
  <si>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</si>
  <si>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</si>
  <si>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</si>
  <si>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</si>
  <si>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</si>
  <si>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</si>
  <si>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</si>
  <si>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</si>
  <si>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</si>
  <si>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</si>
  <si>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</si>
  <si>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</si>
  <si>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</si>
  <si>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</si>
  <si>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</si>
  <si>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</si>
  <si>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</si>
  <si>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</si>
  <si>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</si>
  <si>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</si>
  <si>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</si>
  <si>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</si>
  <si>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</si>
  <si>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</si>
  <si>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</si>
  <si>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</si>
  <si>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</si>
  <si>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</si>
  <si>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</si>
  <si>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</si>
  <si>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</si>
  <si>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</si>
  <si>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</si>
  <si>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</si>
  <si>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</si>
  <si>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</si>
  <si>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</si>
  <si>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</si>
  <si>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</si>
  <si>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</si>
  <si>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</si>
  <si>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</si>
  <si>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</si>
  <si>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</si>
  <si>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</si>
  <si>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</si>
  <si>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</si>
  <si>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</si>
  <si>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</si>
  <si>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</si>
  <si>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</si>
  <si>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</si>
  <si>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</si>
  <si>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</si>
  <si>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</si>
  <si>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</si>
  <si>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</si>
  <si>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</si>
  <si>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</si>
  <si>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</si>
  <si>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</si>
  <si>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</si>
  <si>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</si>
  <si>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</si>
  <si>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</si>
  <si>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</si>
  <si>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</si>
  <si>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</si>
  <si>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</si>
  <si>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</si>
  <si>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</si>
  <si>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</si>
  <si>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</si>
  <si>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</si>
  <si>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</si>
  <si>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</si>
  <si>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</si>
  <si>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</si>
  <si>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</si>
  <si>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</si>
  <si>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</si>
  <si>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</si>
  <si>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</si>
  <si>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</si>
  <si>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</si>
  <si>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</si>
  <si>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</si>
  <si>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</si>
  <si>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</si>
  <si>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</si>
  <si>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</si>
  <si>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</si>
  <si>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</si>
  <si>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</si>
  <si>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</si>
  <si>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</si>
  <si>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</si>
  <si>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</si>
  <si>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</si>
  <si>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</si>
  <si>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</si>
  <si>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</si>
  <si>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</si>
  <si>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</si>
  <si>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</si>
  <si>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</si>
  <si>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</si>
  <si>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</si>
  <si>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</si>
  <si>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</si>
  <si>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</si>
  <si>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</si>
  <si>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</si>
  <si>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</si>
  <si>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</si>
  <si>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</si>
  <si>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</si>
  <si>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</si>
  <si>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</si>
  <si>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</si>
  <si>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</si>
  <si>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</si>
  <si>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</si>
  <si>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</si>
  <si>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</si>
  <si>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</si>
  <si>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</si>
  <si>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</si>
  <si>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</si>
  <si>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</si>
  <si>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</si>
  <si>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</si>
  <si>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</si>
  <si>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</si>
  <si>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</si>
  <si>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</si>
  <si>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</si>
  <si>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</si>
  <si>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</si>
  <si>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</si>
  <si>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</si>
  <si>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</si>
  <si>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</si>
  <si>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</si>
  <si>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</si>
  <si>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</si>
  <si>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</si>
  <si>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</si>
  <si>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</si>
  <si>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</si>
  <si>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</si>
  <si>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</si>
  <si>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</si>
  <si>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</si>
  <si>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</si>
  <si>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</si>
  <si>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</si>
  <si>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</si>
  <si>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</si>
  <si>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</si>
  <si>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</si>
  <si>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</si>
  <si>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</si>
  <si>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</si>
  <si>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</si>
  <si>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</si>
  <si>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</si>
  <si>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</si>
  <si>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</si>
  <si>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</si>
  <si>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</si>
  <si>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</si>
  <si>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</si>
  <si>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</si>
  <si>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</si>
  <si>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</si>
  <si>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</si>
  <si>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</si>
  <si>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</si>
  <si>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</si>
  <si>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</si>
  <si>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</si>
  <si>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</si>
  <si>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</si>
  <si>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</si>
  <si>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</si>
  <si>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</si>
  <si>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</si>
  <si>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</si>
  <si>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</si>
  <si>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</si>
  <si>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</si>
  <si>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</si>
  <si>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</si>
  <si>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</si>
  <si>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</si>
  <si>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</si>
  <si>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</si>
  <si>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</si>
  <si>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</si>
  <si>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</si>
  <si>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</si>
  <si>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</si>
  <si>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</si>
  <si>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</si>
  <si>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</si>
  <si>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</si>
  <si>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</si>
  <si>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</si>
  <si>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</si>
  <si>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</si>
  <si>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</si>
  <si>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</si>
  <si>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</si>
  <si>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</si>
  <si>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</si>
  <si>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</si>
  <si>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</si>
  <si>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</si>
  <si>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</si>
  <si>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</si>
  <si>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</si>
  <si>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</si>
  <si>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</si>
  <si>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</si>
  <si>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</si>
  <si>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</si>
  <si>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</si>
  <si>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</si>
  <si>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</si>
  <si>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</si>
  <si>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</si>
  <si>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</si>
  <si>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</si>
  <si>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</si>
  <si>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</si>
  <si>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</si>
  <si>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</si>
  <si>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</si>
  <si>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</si>
  <si>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</si>
  <si>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</si>
  <si>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</si>
  <si>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</si>
  <si>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</si>
  <si>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</si>
  <si>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</si>
  <si>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</si>
  <si>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</si>
  <si>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</si>
  <si>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</si>
  <si>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</si>
  <si>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</si>
  <si>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</si>
  <si>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</si>
  <si>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</si>
  <si>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</si>
  <si>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</si>
  <si>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</si>
  <si>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</si>
  <si>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</si>
  <si>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</si>
  <si>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</si>
  <si>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</si>
  <si>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</si>
  <si>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</si>
  <si>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</si>
  <si>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</si>
  <si>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</si>
  <si>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</si>
  <si>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</si>
  <si>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</si>
  <si>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</si>
  <si>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</si>
  <si>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</si>
  <si>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</si>
  <si>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</si>
  <si>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</si>
  <si>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</si>
  <si>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</si>
  <si>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</si>
  <si>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</si>
  <si>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</si>
  <si>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</si>
  <si>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</si>
  <si>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</si>
  <si>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</si>
  <si>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</si>
  <si>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</si>
  <si>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</si>
  <si>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</si>
  <si>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</si>
  <si>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</si>
  <si>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</si>
  <si>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</si>
  <si>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</si>
  <si>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</si>
  <si>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</si>
  <si>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</si>
  <si>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</si>
  <si>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</si>
  <si>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</si>
  <si>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</si>
  <si>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</si>
  <si>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</si>
  <si>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</si>
  <si>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</si>
  <si>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</si>
  <si>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</si>
  <si>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</si>
  <si>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</si>
  <si>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</si>
  <si>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</si>
  <si>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</si>
  <si>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</si>
  <si>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</si>
  <si>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</si>
  <si>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</si>
  <si>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</si>
  <si>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</si>
  <si>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</si>
  <si>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</si>
  <si>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</si>
  <si>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</si>
  <si>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</si>
  <si>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</si>
  <si>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</si>
  <si>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</si>
  <si>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</si>
  <si>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</si>
  <si>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</si>
  <si>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</si>
  <si>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</si>
  <si>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</si>
  <si>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</si>
  <si>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</si>
  <si>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</si>
  <si>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</si>
  <si>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</si>
  <si>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</si>
  <si>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</si>
  <si>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</si>
  <si>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</si>
  <si>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</si>
  <si>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</si>
  <si>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</si>
  <si>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</si>
  <si>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</si>
  <si>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</si>
  <si>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</si>
  <si>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</si>
  <si>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</si>
  <si>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</si>
  <si>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</si>
  <si>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</si>
  <si>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</si>
  <si>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</si>
  <si>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</si>
  <si>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</si>
  <si>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</si>
  <si>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</si>
  <si>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</si>
  <si>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</si>
  <si>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</si>
  <si>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</si>
  <si>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</si>
  <si>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</si>
  <si>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</si>
  <si>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</si>
  <si>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</si>
  <si>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</si>
  <si>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</si>
  <si>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</si>
  <si>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</si>
  <si>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</si>
  <si>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</si>
  <si>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</si>
  <si>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</si>
  <si>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</si>
  <si>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</si>
  <si>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</si>
  <si>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</si>
  <si>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</si>
  <si>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</si>
  <si>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</si>
  <si>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</si>
  <si>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</si>
  <si>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</si>
  <si>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</si>
  <si>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</si>
  <si>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</si>
  <si>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</si>
  <si>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</si>
  <si>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</si>
  <si>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</si>
  <si>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</si>
  <si>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</si>
  <si>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</si>
  <si>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</si>
  <si>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</si>
  <si>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</si>
  <si>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</si>
  <si>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</si>
  <si>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</si>
  <si>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</si>
  <si>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</si>
  <si>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</si>
  <si>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</si>
  <si>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</si>
  <si>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</si>
  <si>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</si>
  <si>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</si>
  <si>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</si>
  <si>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</si>
  <si>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</si>
  <si>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</si>
  <si>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</si>
  <si>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</si>
  <si>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</si>
  <si>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</si>
  <si>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</si>
  <si>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</si>
  <si>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</si>
  <si>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</si>
  <si>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</si>
  <si>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</si>
  <si>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</si>
  <si>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</si>
  <si>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</si>
  <si>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</si>
  <si>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</si>
  <si>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</si>
  <si>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</si>
  <si>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</si>
  <si>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</si>
  <si>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</si>
  <si>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</si>
  <si>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</si>
  <si>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</si>
  <si>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</si>
  <si>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</si>
  <si>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</si>
  <si>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</si>
  <si>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</si>
  <si>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</si>
  <si>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</si>
  <si>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</si>
  <si>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</si>
  <si>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</si>
  <si>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</si>
  <si>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</si>
  <si>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</si>
  <si>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</si>
  <si>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</si>
  <si>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</si>
  <si>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</si>
  <si>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</si>
  <si>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</si>
  <si>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</si>
  <si>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</si>
  <si>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</si>
  <si>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</si>
  <si>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</si>
  <si>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</si>
  <si>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</si>
  <si>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</si>
  <si>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</si>
  <si>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</si>
  <si>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</si>
  <si>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</si>
  <si>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</si>
  <si>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</si>
  <si>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</si>
  <si>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</si>
  <si>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</si>
  <si>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</si>
  <si>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</si>
  <si>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</si>
  <si>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</si>
  <si>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</si>
  <si>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</si>
  <si>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</si>
  <si>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</si>
  <si>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</si>
  <si>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</si>
  <si>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</si>
  <si>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</si>
  <si>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</si>
  <si>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</si>
  <si>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</si>
  <si>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</si>
  <si>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</si>
  <si>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</si>
  <si>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</si>
  <si>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</si>
  <si>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</si>
  <si>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</si>
  <si>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</si>
  <si>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</si>
  <si>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</si>
  <si>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</si>
  <si>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</si>
  <si>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</si>
  <si>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</si>
  <si>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</si>
  <si>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</si>
  <si>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</si>
  <si>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</si>
  <si>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</si>
  <si>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</si>
  <si>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</si>
  <si>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</si>
  <si>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</si>
  <si>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</si>
  <si>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</si>
  <si>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</si>
  <si>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</si>
  <si>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</si>
  <si>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</si>
  <si>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</si>
  <si>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</si>
  <si>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</si>
  <si>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</si>
  <si>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</si>
  <si>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</si>
  <si>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</si>
  <si>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</si>
  <si>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</si>
  <si>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</si>
  <si>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</si>
  <si>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</si>
  <si>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</si>
  <si>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</si>
  <si>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</si>
  <si>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</si>
  <si>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</si>
  <si>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</si>
  <si>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</si>
  <si>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</si>
  <si>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</si>
  <si>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</si>
  <si>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</si>
  <si>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</si>
  <si>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</si>
  <si>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</si>
  <si>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</si>
  <si>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</si>
  <si>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</si>
  <si>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</si>
  <si>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</si>
  <si>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</si>
  <si>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</si>
  <si>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</si>
  <si>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</si>
  <si>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</si>
  <si>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</si>
  <si>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</si>
  <si>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</si>
  <si>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</si>
  <si>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</si>
  <si>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</si>
  <si>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</si>
  <si>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</si>
  <si>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</si>
  <si>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</si>
  <si>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</si>
  <si>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</si>
  <si>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</si>
  <si>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</si>
  <si>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</si>
  <si>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</si>
  <si>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</si>
  <si>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</si>
  <si>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</si>
  <si>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</si>
  <si>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</si>
  <si>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</si>
  <si>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</si>
  <si>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</si>
  <si>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</si>
  <si>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</si>
  <si>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</si>
  <si>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</si>
  <si>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</si>
  <si>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</si>
  <si>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</si>
  <si>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</si>
  <si>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</si>
  <si>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</si>
  <si>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</si>
  <si>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</si>
  <si>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</si>
  <si>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</si>
  <si>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</si>
  <si>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</si>
  <si>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</si>
  <si>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</si>
  <si>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</si>
  <si>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</si>
  <si>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</si>
  <si>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</si>
  <si>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</si>
  <si>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</si>
  <si>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</si>
  <si>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</si>
  <si>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</si>
  <si>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</si>
  <si>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</si>
  <si>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</si>
  <si>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</si>
  <si>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</si>
  <si>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</si>
  <si>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</si>
  <si>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</si>
  <si>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</si>
  <si>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</si>
  <si>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</si>
  <si>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</si>
  <si>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</si>
  <si>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</si>
  <si>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</si>
  <si>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</si>
  <si>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</si>
  <si>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</si>
  <si>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</si>
  <si>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</si>
  <si>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</si>
  <si>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</si>
  <si>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</si>
  <si>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</si>
  <si>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</si>
  <si>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</si>
  <si>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</si>
  <si>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</si>
  <si>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</si>
  <si>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</si>
  <si>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</si>
  <si>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</si>
  <si>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</si>
  <si>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</si>
  <si>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</si>
  <si>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</si>
  <si>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</si>
  <si>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</si>
  <si>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</si>
  <si>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</si>
  <si>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</si>
  <si>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</si>
  <si>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</si>
  <si>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</si>
  <si>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</si>
  <si>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</si>
  <si>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</si>
  <si>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</si>
  <si>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</si>
  <si>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</si>
  <si>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</si>
  <si>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</si>
  <si>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</si>
  <si>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</si>
  <si>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</si>
  <si>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</si>
  <si>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</si>
  <si>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</si>
  <si>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</si>
  <si>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</si>
  <si>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</si>
  <si>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</si>
  <si>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</si>
  <si>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</si>
  <si>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</si>
  <si>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</si>
  <si>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</si>
  <si>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</si>
  <si>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</si>
  <si>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</si>
  <si>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</si>
  <si>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</si>
  <si>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</si>
  <si>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</si>
  <si>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</si>
  <si>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</si>
  <si>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</si>
  <si>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</si>
  <si>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</si>
  <si>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</si>
  <si>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</si>
  <si>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</si>
  <si>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</si>
  <si>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</si>
  <si>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</si>
  <si>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</si>
  <si>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</si>
  <si>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</si>
  <si>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</si>
  <si>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</si>
  <si>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</si>
  <si>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</si>
  <si>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</si>
  <si>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</si>
  <si>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</si>
  <si>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</si>
  <si>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</si>
  <si>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</si>
  <si>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</si>
  <si>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</si>
  <si>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</si>
  <si>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</si>
  <si>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</si>
  <si>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</si>
  <si>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</si>
  <si>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</si>
  <si>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</si>
  <si>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</si>
  <si>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</si>
  <si>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</si>
  <si>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</si>
  <si>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</si>
  <si>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</si>
  <si>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</si>
  <si>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</si>
  <si>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</si>
  <si>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</si>
  <si>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</si>
  <si>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</si>
  <si>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</si>
  <si>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</si>
  <si>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</si>
  <si>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</si>
  <si>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</si>
  <si>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</si>
  <si>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</si>
  <si>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</si>
  <si>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</si>
  <si>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</si>
  <si>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</si>
  <si>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</si>
  <si>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</si>
  <si>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</si>
  <si>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</si>
  <si>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</si>
  <si>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</si>
  <si>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</si>
  <si>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</si>
  <si>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</si>
  <si>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</si>
  <si>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</si>
  <si>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</si>
  <si>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</si>
  <si>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</si>
  <si>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</si>
  <si>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</si>
  <si>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</si>
  <si>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</si>
  <si>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</si>
  <si>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</si>
  <si>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</si>
  <si>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</si>
  <si>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</si>
  <si>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</si>
  <si>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</si>
  <si>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</si>
  <si>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</si>
  <si>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</si>
  <si>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</si>
  <si>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moved ETA: 35 min</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</si>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</sst>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320.37354062499799</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1.8494328702217899E-2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45983.321966550924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45983.321966550924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45983.321966550924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45983.321966550924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45983.321966550924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45983.321966550924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45983.321966550924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45983.321966550924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45983.321966550924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45983.321966550924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45983.321966550924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45983.321966550924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45983.321966550924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45983.321966550924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45983.321966550924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45983.321966550924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45983.321966550924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45983.321966550924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45983.321966550924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45983.321966550924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45983.321966550924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45983.321966550924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45983.321966550924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45983.321966550924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45983.321966550924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45983.321966550924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45983.321966550924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45983.321966550924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45983.321966550924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45983.321966550924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45983.321966550924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45983.321966550924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45983.321966550924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45983.321966550924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45983.321966550924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45983.321966550924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45983.321966550924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45983.321966550924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45983.321966550924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45983.321966550924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45983.321966550924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45983.321966550924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45983.321966550924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45983.321966550924</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45983.321966550924</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8BC1F37-E9E4-4D88-BBD9-F4585DEABF4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158.32212858796265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2.7985069442365784E-2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45983.321966550924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45983.321966550924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45983.321966550924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45983.321966550924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45983.321966550924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45983.321966550924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45983.321966550924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45983.321966550924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45983.321966550924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45983.321966550924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45983.321966550924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45983.321966550924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45983.321966550924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45983.321966550924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45983.321966550924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45983.321966550924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45983.321966550924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45983.321966550924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45983.321966550924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45983.321966550924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45983.321966550924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45983.321966550924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45983.321966550924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45983.321966550924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45983.321966550924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45983.321966550924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45983.321966550924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45983.321966550924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45983.321966550924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45983.321966550924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45983.321966550924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45983.321966550924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45983.321966550924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45983.321966550924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45983.321966550924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45983.321966550924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45983.321966550924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45983.321966550924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45983.321966550924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45983.321966550924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45983.321966550924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45983.321966550924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45983.321966550924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45983.321966550924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45983.321966550924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45983.321966550924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45983.321966550924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45983.321966550924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45983.321966550924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45983.321966550924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45983.321966550924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45983.321966550924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45983.321966550924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45983.321966550924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45983.321966550924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45983.321966550924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45983.321966550924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45983.321966550924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45983.321966550924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45983.321966550924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45983.321966550924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45983.321966550924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45983.321966550924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45983.321966550924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45983.321966550924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45983.321966550924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45983.321966550924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45983.321966550924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45983.321966550924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45983.321966550924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45983.321966550924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45983.321966550924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45983.321966550924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45983.321966550924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45983.321966550924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45983.321966550924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45983.321966550924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45983.321966550924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45983.321966550924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45983.321966550924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45983.321966550924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45983.321966550924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45983.321966550924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45983.321966550924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45983.321966550924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45983.321966550924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45983.321966550924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45983.321966550924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45983.321966550924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45983.321966550924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45983.321966550924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45983.321966550924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45983.321966550924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45983.321966550924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45983.321966550924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45983.321966550924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45983.321966550924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45983.321966550924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45983.321966550924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45983.321966550924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45983.321966550924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45983.321966550924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45983.321966550924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45983.321966550924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45983.321966550924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45983.321966550924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45983.321966550924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45983.321966550924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45983.321966550924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45983.321966550924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45983.321966550924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45983.321966550924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45983.321966550924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45983.321966550924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45983.321966550924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45983.321966550924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45983.321966550924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45983.321966550924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45983.321966550924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45983.321966550924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45983.321966550924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45983.321966550924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45983.321966550924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45983.321966550924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45983.321966550924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45983.321966550924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45983.321966550924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45983.321966550924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45983.321966550924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45983.321966550924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45983.321966550924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45983.321966550924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45983.321966550924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45983.321966550924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45983.321966550924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45983.321966550924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45983.321966550924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45983.321966550924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45983.321966550924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45983.321966550924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45983.321966550924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45983.321966550924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45983.321966550924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45983.321966550924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45983.321966550924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45983.321966550924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45983.321966550924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45983.321966550924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45983.321966550924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45983.321966550924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45983.321966550924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45983.321966550924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45983.321966550924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45983.321966550924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45983.321966550924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45983.321966550924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45983.321966550924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45983.321966550924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45983.321966550924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45983.321966550924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45983.321966550924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45983.321966550924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45983.321966550924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45983.321966550924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45983.321966550924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45983.321966550924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45983.321966550924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45983.321966550924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45983.321966550924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45983.321966550924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45983.321966550924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45983.321966550924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45983.321966550924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45983.321966550924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45983.321966550924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45983.321966550924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45983.321966550924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45983.321966550924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45983.321966550924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45983.321966550924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45983.321966550924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45983.321966550924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45983.321966550924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45983.321966550924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45983.321966550924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45983.321966550924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45983.321966550924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45983.321966550924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45983.321966550924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45983.321966550924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45983.321966550924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45983.321966550924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45983.321966550924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45983.321966550924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45983.321966550924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45983.321966550924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45983.321966550924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45983.321966550924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45983.321966550924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45983.321966550924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45983.321966550924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45983.321966550924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45983.321966550924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45983.321966550924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45983.321966550924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45983.321966550924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45983.321966550924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45983.321966550924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45983.321966550924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45983.321966550924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45983.321966550924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45983.321966550924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45983.321966550924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45983.321966550924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45983.321966550924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45983.321966550924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45983.321966550924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45983.321966550924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45983.321966550924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45983.321966550924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45983.321966550924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45983.321966550924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45983.321966550924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45983.321966550924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45983.321966550924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45983.321966550924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45983.321966550924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45983.321966550924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45983.321966550924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45983.321966550924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45983.321966550924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45983.321966550924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45983.321966550924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45983.321966550924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45983.321966550924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45983.321966550924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45983.321966550924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45983.321966550924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45983.321966550924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45983.321966550924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45983.321966550924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45983.321966550924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45983.321966550924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45983.321966550924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45983.321966550924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45983.321966550924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45983.321966550924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45983.321966550924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45983.321966550924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45983.321966550924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45983.321966550924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45983.321966550924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45983.321966550924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45983.321966550924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45983.321966550924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45983.321966550924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45983.321966550924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45983.321966550924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45983.321966550924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45983.321966550924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45983.321966550924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45983.321966550924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45983.321966550924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45983.321966550924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45983.321966550924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45983.321966550924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45983.321966550924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45983.321966550924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45983.321966550924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45983.321966550924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45983.321966550924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45983.321966550924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45983.321966550924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45983.321966550924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45983.321966550924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45983.321966550924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45983.321966550924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45983.321966550924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45983.321966550924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45983.321966550924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45983.321966550924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45983.321966550924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45983.321966550924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45983.321966550924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45983.321966550924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45983.321966550924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45983.321966550924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45983.321966550924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45983.321966550924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45983.321966550924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45983.321966550924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45983.321966550924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45983.321966550924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45983.321966550924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45983.321966550924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45983.321966550924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45983.321966550924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45983.321966550924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45983.321966550924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45983.321966550924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45983.321966550924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45983.321966550924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45983.321966550924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45983.321966550924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45983.321966550924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45983.321966550924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45983.321966550924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45983.321966550924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45983.321966550924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45983.321966550924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45983.321966550924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45983.321966550924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45983.321966550924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45983.321966550924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45983.321966550924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45983.321966550924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45983.321966550924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45983.321966550924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45983.321966550924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45983.321966550924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45983.321966550924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45983.321966550924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45983.321966550924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45983.321966550924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45983.321966550924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45983.321966550924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45983.321966550924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45983.321966550924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45983.321966550924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45983.321966550924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45983.321966550924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45983.321966550924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45983.321966550924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45983.321966550924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45983.321966550924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45983.321966550924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45983.321966550924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45983.321966550924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45983.321966550924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45983.321966550924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45983.321966550924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45983.321966550924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45983.321966550924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45983.321966550924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45983.321966550924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45983.321966550924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45983.321966550924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45983.321966550924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45983.321966550924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45983.321966550924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45983.321966550924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45983.321966550924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45983.321966550924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45983.321966550924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45983.321966550924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45983.321966550924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45983.321966550924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45983.321966550924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45983.321966550924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45983.321966550924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45983.321966550924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45983.321966550924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45983.321966550924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45983.321966550924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45983.321966550924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45983.321966550924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45983.321966550924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45983.321966550924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45983.321966550924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45983.321966550924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45983.321966550924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45983.321966550924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45983.321966550924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45983.321966550924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45983.321966550924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45983.321966550924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45983.321966550924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45983.321966550924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45983.321966550924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45983.321966550924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45983.321966550924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45983.321966550924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45983.321966550924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45983.321966550924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45983.321966550924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45983.321966550924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45983.321966550924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45983.321966550924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45983.321966550924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45983.321966550924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45983.321966550924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45983.321966550924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45983.321966550924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45983.321966550924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45983.321966550924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45983.321966550924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45983.321966550924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45983.321966550924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45983.321966550924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45983.321966550924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45983.321966550924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45983.321966550924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45983.321966550924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45983.321966550924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45983.321966550924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45983.321966550924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45983.321966550924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45983.321966550924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45983.321966550924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45983.321966550924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45983.321966550924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45983.321966550924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45983.321966550924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45983.321966550924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45983.321966550924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45983.321966550924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45983.321966550924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45983.321966550924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45983.321966550924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45983.321966550924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45983.321966550924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45983.321966550924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45983.321966550924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45983.321966550924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45983.321966550924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45983.321966550924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45983.321966550924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45983.321966550924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45983.321966550924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45983.321966550924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45983.321966550924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45983.321966550924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45983.321966550924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45983.321966550924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45983.321966550924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45983.321966550924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45983.321966550924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45983.321966550924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45983.321966550924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45983.321966550924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45983.321966550924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45983.321966550924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45983.321966550924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45983.321966550924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45983.321966550924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45983.321966550924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45983.321966550924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45983.321966550924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45983.321966550924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45983.321966550924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45983.321966550924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45983.321966550924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45983.321966550924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45983.321966550924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45983.321966550924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45983.321966550924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45983.321966550924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45983.321966550924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45983.321966550924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45983.321966550924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45983.321966550924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45983.321966550924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45983.321966550924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45983.321966550924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45983.321966550924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45983.321966550924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45983.321966550924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45983.321966550924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45983.321966550924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45983.321966550924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45983.321966550924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45983.321966550924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45983.321966550924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45983.321966550924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45983.321966550924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45983.321966550924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45983.321966550924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45983.321966550924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45983.321966550924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45983.321966550924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45983.321966550924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45983.321966550924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45983.321966550924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45983.321966550924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45983.321966550924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45983.321966550924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45983.321966550924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45983.321966550924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45983.321966550924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45983.321966550924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45983.321966550924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45983.321966550924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45983.321966550924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45983.321966550924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45983.321966550924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45983.321966550924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45983.321966550924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45983.321966550924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45983.321966550924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45983.321966550924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45983.321966550924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45983.321966550924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45983.321966550924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45983.321966550924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45983.321966550924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45983.321966550924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45983.321966550924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45983.321966550924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45983.321966550924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45983.321966550924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45983.321966550924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45983.321966550924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45983.321966550924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45983.321966550924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45983.321966550924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45983.321966550924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45983.321966550924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45983.321966550924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45983.321966550924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45983.321966550924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45983.321966550924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45983.321966550924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45983.321966550924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45983.321966550924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45983.321966550924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45983.321966550924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45983.321966550924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45983.321966550924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45983.321966550924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45983.321966550924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45983.321966550924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45983.321966550924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45983.321966550924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45983.321966550924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45983.321966550924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45983.321966550924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45983.321966550924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45983.321966550924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45983.321966550924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45983.321966550924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45983.321966550924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45983.321966550924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45983.321966550924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45983.321966550924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45983.321966550924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45983.321966550924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45983.321966550924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45983.321966550924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45983.321966550924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45983.321966550924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45983.321966550924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45983.321966550924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45983.321966550924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45983.321966550924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45983.321966550924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45983.321966550924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45983.321966550924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45983.321966550924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45983.321966550924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45983.321966550924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45983.321966550924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45983.321966550924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45983.321966550924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45983.321966550924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45983.321966550924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45983.321966550924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45983.321966550924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45983.321966550924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45983.321966550924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45983.321966550924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45983.321966550924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45983.321966550924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45983.321966550924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45983.321966550924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45983.321966550924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45983.321966550924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45983.321966550924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45983.321966550924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45983.321966550924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45983.321966550924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45983.321966550924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45983.321966550924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45983.321966550924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45983.321966550924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45983.321966550924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45983.321966550924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45983.321966550924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45983.321966550924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45983.321966550924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45983.321966550924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45983.321966550924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45983.321966550924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45983.321966550924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45983.321966550924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45983.321966550924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45983.321966550924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45983.321966550924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45983.321966550924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45983.321966550924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45983.321966550924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45983.321966550924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45983.321966550924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45983.321966550924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45983.321966550924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45983.321966550924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45983.321966550924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45983.321966550924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45983.321966550924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45983.321966550924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45983.321966550924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45983.321966550924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45983.321966550924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45983.321966550924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45983.321966550924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45983.321966550924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45983.321966550924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45983.321966550924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45983.321966550924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45983.321966550924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45983.321966550924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45983.321966550924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45983.321966550924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45983.321966550924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45983.321966550924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45983.321966550924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45983.321966550924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45983.321966550924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45983.321966550924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45983.321966550924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45983.321966550924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45983.321966550924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45983.321966550924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45983.321966550924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45983.321966550924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45983.321966550924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45983.321966550924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45983.321966550924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45983.321966550924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45983.321966550924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45983.321966550924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45983.321966550924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45983.321966550924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45983.321966550924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45983.321966550924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45983.321966550924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45983.321966550924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45983.321966550924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45983.321966550924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45983.321966550924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45983.321966550924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45983.321966550924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45983.321966550924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45983.321966550924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45983.321966550924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45983.321966550924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45983.321966550924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45983.321966550924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45983.321966550924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45983.321966550924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45983.321966550924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45983.321966550924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45983.321966550924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45983.321966550924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45983.321966550924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45983.321966550924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45983.321966550924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45983.321966550924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45983.321966550924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45983.321966550924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45983.321966550924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45983.321966550924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45983.321966550924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45983.321966550924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45983.321966550924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45983.321966550924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45983.321966550924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45983.321966550924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45983.321966550924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45983.321966550924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45983.321966550924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45983.321966550924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45983.321966550924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45983.321966550924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45983.321966550924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45983.321966550924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45983.321966550924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45983.321966550924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45983.321966550924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45983.321966550924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45983.321966550924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45983.321966550924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45983.321966550924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45983.321966550924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45983.321966550924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45983.321966550924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45983.321966550924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45983.321966550924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45983.321966550924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45983.321966550924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45983.321966550924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45983.321966550924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45983.321966550924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45983.321966550924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45983.321966550924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45983.321966550924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45983.321966550924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45983.321966550924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45983.321966550924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45983.321966550924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45983.321966550924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45983.321966550924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45983.321966550924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45983.321966550924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45983.321966550924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45983.321966550924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45983.321966550924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45983.321966550924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45983.321966550924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45983.321966550924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45983.321966550924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45983.321966550924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45983.321966550924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45983.321966550924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45983.321966550924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45983.321966550924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45983.321966550924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45983.321966550924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45983.321966550924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45983.321966550924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45983.321966550924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45983.321966550924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45983.321966550924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45983.321966550924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45983.321966550924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45983.321966550924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45983.321966550924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45983.321966550924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45983.321966550924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45983.321966550924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45983.321966550924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45983.321966550924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45983.321966550924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45983.321966550924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45983.321966550924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45983.321966550924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45983.321966550924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45983.321966550924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45983.321966550924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45983.321966550924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45983.321966550924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45983.321966550924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45983.321966550924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45983.321966550924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45983.321966550924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45983.321966550924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45983.321966550924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45983.321966550924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45983.321966550924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45983.321966550924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45983.321966550924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45983.321966550924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45983.321966550924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45983.321966550924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45983.321966550924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45983.321966550924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45983.321966550924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45983.321966550924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45983.321966550924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45983.321966550924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45983.321966550924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45983.321966550924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45983.321966550924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45983.321966550924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45983.321966550924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45983.321966550924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45983.321966550924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45983.321966550924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45983.321966550924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45983.321966550924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45983.321966550924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45983.321966550924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45983.321966550924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45983.321966550924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45983.321966550924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45983.321966550924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45983.321966550924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45983.321966550924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45983.321966550924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45983.321966550924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45983.321966550924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45983.321966550924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45983.321966550924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45983.321966550924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45983.321966550924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45983.321966550924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45983.321966550924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45983.321966550924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45983.321966550924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45983.321966550924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45983.321966550924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45983.321966550924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45983.321966550924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45983.321966550924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45983.321966550924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45983.321966550924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45983.321966550924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45983.321966550924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45983.321966550924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45983.321966550924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45983.321966550924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45983.321966550924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45983.321966550924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45983.321966550924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45983.321966550924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45983.321966550924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45983.321966550924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45983.321966550924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45983.321966550924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45983.321966550924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45983.321966550924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45983.321966550924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45983.321966550924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45983.321966550924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45983.321966550924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45983.321966550924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45983.321966550924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45983.321966550924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45983.321966550924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45983.321966550924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45983.321966550924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45983.321966550924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45983.321966550924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45983.321966550924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45983.321966550924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45983.321966550924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45983.321966550924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45983.321966550924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45983.321966550924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45983.321966550924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45983.321966550924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45983.321966550924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45983.321966550924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45983.321966550924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45983.321966550924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45983.321966550924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45983.321966550924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45983.321966550924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45983.321966550924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45983.321966550924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45983.321966550924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45983.321966550924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45983.321966550924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45983.321966550924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45983.321966550924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45983.321966550924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45983.321966550924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45983.321966550924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45983.321966550924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45983.321966550924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45983.321966550924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45983.321966550924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45983.321966550924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45983.321966550924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45983.321966550924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45983.321966550924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45983.321966550924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45983.321966550924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45983.321966550924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45983.321966550924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45983.321966550924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45983.321966550924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45983.321966550924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45983.321966550924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45983.321966550924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45983.321966550924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45983.321966550924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45983.321966550924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45983.321966550924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45983.321966550924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45983.321966550924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45983.321966550924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45983.321966550924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45983.321966550924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45983.321966550924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45983.321966550924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45983.321966550924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45983.321966550924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45983.321966550924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45983.321966550924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45983.321966550924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45983.321966550924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45983.321966550924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45983.321966550924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45983.321966550924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45983.321966550924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45983.321966550924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45983.321966550924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45983.321966550924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45983.321966550924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45983.321966550924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45983.321966550924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45983.321966550924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45983.321966550924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45983.321966550924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45983.321966550924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45983.321966550924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45983.321966550924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45983.321966550924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45983.321966550924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45983.321966550924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45983.321966550924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45983.321966550924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45983.321966550924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45983.321966550924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45983.321966550924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45983.321966550924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45983.321966550924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45983.321966550924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45983.321966550924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45983.321966550924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45983.321966550924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45983.321966550924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45983.321966550924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45983.321966550924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45983.321966550924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45983.321966550924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45983.321966550924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45983.321966550924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45983.321966550924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45983.321966550924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45983.321966550924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45983.321966550924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45983.321966550924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45983.321966550924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45983.321966550924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45983.321966550924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45983.321966550924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45983.321966550924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45983.321966550924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45983.321966550924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45983.321966550924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45983.321966550924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45983.321966550924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45983.321966550924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45983.321966550924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45983.321966550924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45983.321966550924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45983.321966550924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45983.321966550924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45983.321966550924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45983.321966550924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45983.321966550924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45983.321966550924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45983.321966550924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45983.321966550924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45983.321966550924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45983.321966550924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45983.321966550924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45983.321966550924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45983.321966550924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45983.321966550924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45983.321966550924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45983.321966550924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45983.321966550924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45983.321966550924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45983.321966550924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45983.321966550924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45983.321966550924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45983.321966550924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45983.321966550924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45983.321966550924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45983.321966550924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45983.321966550924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45983.321966550924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45983.321966550924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45983.321966550924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45983.321966550924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45983.321966550924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45983.321966550924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45983.321966550924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45983.321966550924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45983.321966550924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45983.321966550924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45983.321966550924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45983.321966550924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45983.321966550924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45983.321966550924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45983.321966550924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45983.321966550924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45983.321966550924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45983.321966550924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45983.321966550924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45983.321966550924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45983.321966550924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45983.321966550924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45983.321966550924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45983.321966550924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45983.321966550924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45983.321966550924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45983.321966550924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45983.321966550924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45983.321966550924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45983.321966550924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45983.321966550924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45983.321966550924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45983.321966550924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45983.321966550924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45983.321966550924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45983.321966550924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45983.321966550924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45983.321966550924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45983.321966550924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45983.321966550924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45983.321966550924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45983.321966550924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45983.321966550924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45983.321966550924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45983.321966550924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45983.321966550924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45983.321966550924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45983.321966550924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45983.321966550924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45983.321966550924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45983.321966550924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45983.321966550924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45983.321966550924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45983.321966550924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45983.321966550924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45983.321966550924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45983.321966550924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45983.321966550924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45983.321966550924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45983.321966550924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45983.321966550924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45983.321966550924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45983.321966550924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45983.321966550924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45983.321966550924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45983.321966550924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45983.321966550924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45983.321966550924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45983.321966550924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45983.321966550924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45983.321966550924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45983.321966550924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45983.321966550924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45983.321966550924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45983.321966550924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45983.321966550924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45983.321966550924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45983.321966550924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45983.321966550924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45983.321966550924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45983.321966550924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45983.321966550924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45983.321966550924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45983.321966550924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45983.321966550924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45983.321966550924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45983.321966550924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45983.321966550924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45983.321966550924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45983.321966550924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45983.321966550924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45983.321966550924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45983.321966550924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45983.321966550924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45983.321966550924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45983.321966550924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45983.321966550924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45983.321966550924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45983.321966550924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45983.321966550924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45983.321966550924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45983.321966550924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45983.321966550924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45983.321966550924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45983.321966550924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45983.321966550924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45983.321966550924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45983.321966550924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45983.321966550924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45983.321966550924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45983.321966550924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45983.321966550924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45983.321966550924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45983.321966550924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45983.321966550924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45983.321966550924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45983.321966550924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45983.321966550924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45983.321966550924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45983.321966550924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45983.321966550924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45983.321966550924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45983.321966550924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45983.321966550924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45983.321966550924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45983.321966550924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45983.321966550924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45983.321966550924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45983.321966550924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45983.321966550924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45983.321966550924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45983.321966550924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45983.321966550924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45983.321966550924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45983.321966550924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45983.321966550924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45983.321966550924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45983.321966550924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45983.321966550924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45983.321966550924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45983.321966550924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45983.321966550924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45983.321966550924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45983.321966550924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45983.321966550924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45983.321966550924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45983.321966550924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45983.321966550924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45983.321966550924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45983.321966550924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45983.321966550924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45983.321966550924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279.84124895832792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38898</v>
      </c>
      <c r="E3" s="94" t="s">
        <v>39021</v>
      </c>
      <c r="F3" s="95">
        <v>45983.120532407411</v>
      </c>
      <c r="G3" s="96">
        <f t="shared" ref="G3:G17" ca="1" si="0">IFERROR(NOW()-F3,"")</f>
        <v>0.20143414351332467</v>
      </c>
      <c r="H3" s="95">
        <v>45983.076435185183</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35171</v>
      </c>
      <c r="E4" s="94" t="s">
        <v>39021</v>
      </c>
      <c r="F4" s="95">
        <v>45983.262025462966</v>
      </c>
      <c r="G4" s="96">
        <f t="shared" ca="1" si="0"/>
        <v>5.9941087958577555E-2</v>
      </c>
      <c r="H4" s="95">
        <v>45983.300081018519</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45983.321966550924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45983.321966550924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45983.321966550924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45983.321966550924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45983.321966550924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45983.321966550924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45983.321966550924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45983.321966550924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45983.321966550924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45983.321966550924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45983.321966550924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45983.321966550924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45983.321966550924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45983.321966550924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45983.321966550924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45983.321966550924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45983.321966550924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45983.321966550924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45983.321966550924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45983.321966550924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45983.321966550924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45983.321966550924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45983.321966550924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45983.321966550924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45983.321966550924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45983.321966550924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45983.321966550924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45983.321966550924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45983.321966550924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45983.321966550924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45983.321966550924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45983.321966550924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45983.321966550924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45983.321966550924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45983.321966550924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45983.321966550924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45983.321966550924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45983.321966550924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45983.321966550924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45983.321966550924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45983.321966550924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45983.321966550924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45983.321966550924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45983.321966550924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45983.321966550924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45983.321966550924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45983.321966550924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45983.321966550924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45983.321966550924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45983.321966550924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45983.321966550924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45983.321966550924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45983.321966550924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45983.321966550924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45983.321966550924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45983.321966550924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45983.321966550924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45983.321966550924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45983.321966550924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45983.321966550924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45983.321966550924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45983.321966550924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45983.321966550924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45983.321966550924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45983.321966550924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45983.321966550924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45983.321966550924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45983.321966550924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45983.321966550924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45983.321966550924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45983.321966550924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45983.321966550924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45983.321966550924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45983.321966550924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45983.321966550924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45983.321966550924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45983.321966550924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45983.321966550924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45983.321966550924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45983.321966550924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45983.321966550924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45983.321966550924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45983.321966550924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45983.321966550924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45983.321966550924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45983.321966550924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45983.321966550924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45983.321966550924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45983.321966550924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45983.321966550924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45983.321966550924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45983.321966550924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45983.321966550924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45983.321966550924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45983.321966550924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45983.321966550924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45983.321966550924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45983.321966550924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45983.321966550924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45983.321966550924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45983.321966550924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45983.321966550924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45983.321966550924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45983.321966550924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45983.321966550924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45983.321966550924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45983.321966550924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45983.321966550924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45983.321966550924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45983.321966550924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45983.321966550924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45983.321966550924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45983.321966550924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45983.321966550924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45983.321966550924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45983.321966550924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45983.321966550924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45983.321966550924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45983.321966550924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45983.321966550924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45983.321966550924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45983.321966550924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45983.321966550924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45983.321966550924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45983.321966550924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45983.321966550924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45983.321966550924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45983.321966550924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45983.321966550924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45983.321966550924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45983.321966550924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45983.321966550924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45983.321966550924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45983.321966550924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45983.321966550924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45983.321966550924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45983.321966550924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45983.321966550924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45983.321966550924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45983.321966550924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45983.321966550924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45983.321966550924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45983.321966550924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45983.321966550924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45983.321966550924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45983.321966550924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45983.321966550924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45983.321966550924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45983.321966550924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45983.321966550924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45983.321966550924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45983.321966550924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45983.321966550924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45983.321966550924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45983.321966550924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45983.321966550924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45983.321966550924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45983.321966550924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45983.321966550924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45983.321966550924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45983.321966550924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45983.321966550924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45983.321966550924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45983.321966550924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45983.321966550924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45983.321966550924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45983.321966550924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45983.321966550924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45983.321966550924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45983.321966550924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45983.321966550924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45983.321966550924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45983.321966550924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45983.321966550924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45983.321966550924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45983.321966550924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45983.321966550924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45983.321966550924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45983.321966550924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45983.321966550924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45983.321966550924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45983.321966550924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45983.321966550924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45983.321966550924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45983.321966550924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45983.321966550924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45983.321966550924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45983.321966550924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45983.321966550924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45983.321966550924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45983.321966550924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45983.321966550924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45983.321966550924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45983.321966550924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45983.321966550924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45983.321966550924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45983.321966550924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45983.321966550924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45983.321966550924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45983.321966550924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45983.321966550924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45983.321966550924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45983.321966550924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45983.321966550924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45983.321966550924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45983.321966550924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45983.321966550924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45983.321966550924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45983.321966550924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45983.321966550924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45983.321966550924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45983.321966550924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45983.321966550924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45983.321966550924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45983.321966550924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45983.321966550924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45983.321966550924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45983.321966550924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45983.321966550924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45983.321966550924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45983.321966550924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45983.321966550924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45983.321966550924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45983.321966550924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45983.321966550924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45983.321966550924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45983.321966550924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45983.321966550924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45983.321966550924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45983.321966550924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45983.321966550924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45983.321966550924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45983.321966550924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45983.321966550924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45983.321966550924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45983.321966550924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45983.321966550924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45983.321966550924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45983.321966550924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45983.321966550924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45983.321966550924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45983.321966550924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45983.321966550924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45983.321966550924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45983.321966550924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45983.321966550924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45983.321966550924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45983.321966550924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45983.321966550924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45983.321966550924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45983.321966550924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45983.321966550924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45983.321966550924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45983.321966550924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45983.321966550924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45983.321966550924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45983.321966550924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45983.321966550924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45983.321966550924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45983.321966550924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45983.321966550924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45983.321966550924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45983.321966550924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45983.321966550924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45983.321966550924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45983.321966550924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45983.321966550924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45983.321966550924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45983.321966550924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45983.321966550924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45983.321966550924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45983.321966550924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45983.321966550924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45983.321966550924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45983.321966550924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45983.321966550924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45983.321966550924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45983.321966550924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45983.321966550924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45983.321966550924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45983.321966550924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45983.321966550924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45983.321966550924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45983.321966550924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45983.321966550924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45983.321966550924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45983.321966550924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45983.321966550924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45983.321966550924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45983.321966550924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45983.321966550924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45983.321966550924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45983.321966550924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45983.321966550924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45983.321966550924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45983.321966550924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45983.321966550924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45983.321966550924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45983.321966550924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45983.321966550924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45983.321966550924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45983.321966550924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45983.321966550924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45983.321966550924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45983.321966550924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45983.321966550924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45983.321966550924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45983.321966550924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45983.321966550924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45983.321966550924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45983.321966550924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45983.321966550924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45983.321966550924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45983.321966550924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45983.321966550924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45983.321966550924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45983.321966550924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45983.321966550924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45983.321966550924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45983.321966550924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45983.321966550924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45983.321966550924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45983.321966550924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45983.321966550924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45983.321966550924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45983.321966550924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45983.321966550924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45983.321966550924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45983.321966550924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45983.321966550924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45983.321966550924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45983.321966550924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45983.321966550924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45983.321966550924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45983.321966550924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45983.321966550924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45983.321966550924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45983.321966550924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45983.321966550924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45983.321966550924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45983.321966550924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45983.321966550924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45983.321966550924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45983.321966550924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45983.321966550924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45983.321966550924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45983.321966550924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45983.321966550924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45983.321966550924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45983.321966550924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45983.321966550924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45983.321966550924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45983.321966550924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45983.321966550924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45983.321966550924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45983.321966550924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45983.321966550924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45983.321966550924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45983.321966550924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45983.321966550924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45983.321966550924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45983.321966550924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45983.321966550924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45983.321966550924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45983.321966550924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45983.321966550924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45983.321966550924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45983.321966550924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45983.321966550924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45983.321966550924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45983.321966550924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45983.321966550924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45983.321966550924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45983.321966550924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45983.321966550924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45983.321966550924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45983.321966550924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45983.321966550924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45983.321966550924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45983.321966550924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45983.321966550924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45983.321966550924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45983.321966550924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45983.321966550924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45983.321966550924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45983.321966550924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45983.321966550924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45983.321966550924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45983.321966550924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45983.321966550924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45983.321966550924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45983.321966550924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45983.321966550924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45983.321966550924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45983.321966550924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45983.321966550924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45983.321966550924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45983.321966550924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45983.321966550924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45983.321966550924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45983.321966550924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45983.321966550924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45983.321966550924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45983.321966550924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45983.321966550924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45983.321966550924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45983.321966550924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45983.321966550924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45983.321966550924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45983.321966550924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45983.321966550924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45983.321966550924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45983.321966550924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45983.321966550924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45983.321966550924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45983.321966550924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45983.321966550924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45983.321966550924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45983.321966550924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45983.321966550924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45983.321966550924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45983.321966550924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45983.321966550924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45983.321966550924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45983.321966550924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45983.321966550924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45983.321966550924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45983.321966550924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45983.321966550924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45983.321966550924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45983.321966550924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45983.321966550924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45983.321966550924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45983.321966550924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45983.321966550924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45983.321966550924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45983.321966550924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45983.321966550924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45983.321966550924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45983.321966550924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45983.321966550924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45983.321966550924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45983.321966550924</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91.489906365735806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57.13308923610748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34.660855439811712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5.8071633101862972</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1.948667939810548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0.55341331018280471</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1.4512847221340053E-2</v>
      </c>
      <c r="H8" s="128">
        <v>45983.301655092589</v>
      </c>
      <c r="I8" s="109" t="str">
        <f>IFERROR(VLOOKUP(D8,DB!A:F,6,0),"")</f>
        <v>SCECO</v>
      </c>
      <c r="J8" s="109" t="str">
        <f>IFERROR(VLOOKUP(D8,DB!A:G,7,0),"")</f>
        <v>Haj Removal</v>
      </c>
      <c r="K8" s="109" t="s">
        <v>39128</v>
      </c>
      <c r="L8" s="109" t="str">
        <f>IFERROR(VLOOKUP(D8,DB!A:I,9,0),"")</f>
        <v>Latis</v>
      </c>
    </row>
    <row r="9" spans="1:13">
      <c r="A9" s="109"/>
      <c r="B9" s="109" t="str">
        <f>IFERROR(VLOOKUP(D9,DB!A:K,11,0),"")</f>
        <v/>
      </c>
      <c r="C9" s="109"/>
      <c r="D9" s="109"/>
      <c r="E9" s="109"/>
      <c r="F9" s="109"/>
      <c r="G9" s="111">
        <f ca="1">IFERROR(NOW()-F9,"")</f>
        <v>45983.321966550924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45983.321966550924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45983.321966550924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45983.321966550924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45983.321966550924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45983.321966550924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45983.321966550924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45983.321966550924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45983.321966550924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45983.321966550924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45983.321966550924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45983.321966550924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45983.321966550924</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45983.321966550924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45983.321966550924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45983.321966550924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45983.321966550924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45983.321966550924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45983.321966550924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45983.321966550924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45983.321966550924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45983.321966550924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45983.321966550924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45983.321966550924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45983.321966550924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45983.321966550924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45983.321966550924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45983.321966550924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45983.321966550924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45983.321966550924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45983.321966550924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45983.321966550924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45983.321966550924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45983.321966550924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45983.321966550924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45983.321966550924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45983.321966550924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45983.321966550924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45983.321966550924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45983.321966550924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45983.321966550924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45983.321966550924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45983.321966550924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45983.321966550924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45983.321966550924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45983.321966550924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45983.321966550924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45983.321966550924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45983.321966550924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45983.321966550924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45983.321966550924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45983.321966550924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45983.321966550924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45983.321966550924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45983.321966550924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45983.321966550924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45983.321966550924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45983.321966550924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45983.321966550924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45983.321966550924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45983.321966550924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45983.321966550924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45983.321966550924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45983.321966550924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45983.321966550924</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45983.321966550924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45983.321966550924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45983.321966550924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45983.321966550924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45983.321966550924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45983.321966550924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45983.321966550924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45983.321966550924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45983.321966550924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45983.321966550924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45983.321966550924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45983.321966550924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45983.321966550924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45983.321966550924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45983.321966550924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45983.321966550924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45983.321966550924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45983.321966550924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45983.321966550924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45983.321966550924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45983.321966550924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45983.321966550924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45983.321966550924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45983.321966550924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45983.321966550924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45983.321966550924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45983.321966550924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45983.321966550924</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19" t="s">
        <v>36159</v>
      </c>
      <c r="E2" s="109" t="s">
        <v>39021</v>
      </c>
      <c r="F2" s="121">
        <v>45983.278645833336</v>
      </c>
      <c r="G2" s="104">
        <f t="shared" ref="G2:G23" ca="1" si="0">IFERROR(NOW()-F2,"-")</f>
        <v>4.3320717588358093E-2</v>
      </c>
      <c r="H2" s="121">
        <v>45983.276423611111</v>
      </c>
      <c r="I2" s="119" t="str">
        <f>IFERROR(VLOOKUP(D2,DB!A:F,6,0),"")</f>
        <v>SCECO</v>
      </c>
      <c r="J2" s="119" t="str">
        <f>IFERROR(VLOOKUP(D2,DB!A:G,7,0),"")</f>
        <v>Vandalized</v>
      </c>
      <c r="K2" s="122" t="s">
        <v>39130</v>
      </c>
      <c r="L2" s="123" t="str">
        <f>IFERROR(VLOOKUP(D2,DB!A:I,9,0),"")</f>
        <v>Latis</v>
      </c>
    </row>
    <row r="3" spans="1:16382" ht="31.5" customHeight="1">
      <c r="A3" s="118" t="s">
        <v>39131</v>
      </c>
      <c r="B3" s="119" t="str">
        <f>IFERROR(VLOOKUP(D3,DB!A:K,11,0),"")</f>
        <v>R6</v>
      </c>
      <c r="C3" s="120">
        <v>1</v>
      </c>
      <c r="D3" s="119" t="s">
        <v>33716</v>
      </c>
      <c r="E3" s="109" t="s">
        <v>39021</v>
      </c>
      <c r="F3" s="121">
        <v>45983.278645833336</v>
      </c>
      <c r="G3" s="104">
        <f t="shared" ca="1" si="0"/>
        <v>4.3320717588358093E-2</v>
      </c>
      <c r="H3" s="121">
        <v>45983.278599537036</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45983.321966550924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45983.321966550924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45983.321966550924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45983.321966550924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45983.321966550924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45983.321966550924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45983.321966550924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45983.321966550924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45983.321966550924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45983.321966550924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45983.321966550924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45983.321966550924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45983.321966550924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45983.321966550924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45983.321966550924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45983.321966550924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45983.321966550924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45983.321966550924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45983.321966550924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45983.321966550924</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