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261" documentId="120_S{2AC9BD13-BADA-5192-A53E-5A8FF88502F6}" xr6:coauthVersionLast="47" xr6:coauthVersionMax="47" xr10:uidLastSave="{268122D9-6744-4AD6-B633-580E42961393}"/>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<sst xmlns="http://schemas.openxmlformats.org/spreadsheetml/2006/main" count="180276" uniqueCount="39122">
  <si>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</si>
  <si>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</si>
  <si>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</si>
  <si>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</si>
  <si>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</si>
  <si>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</si>
  <si>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</si>
  <si>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</si>
  <si>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</si>
  <si>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</si>
  <si>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</si>
  <si>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</si>
  <si>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</si>
  <si>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</si>
  <si>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</si>
  <si>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</si>
  <si>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</si>
  <si>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</si>
  <si>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</si>
  <si>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</si>
  <si>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</si>
  <si>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</si>
  <si>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</si>
  <si>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</si>
  <si>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</si>
  <si>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</si>
  <si>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</si>
  <si>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</si>
  <si>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</si>
  <si>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</si>
  <si>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</si>
  <si>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</si>
  <si>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</si>
  <si>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</si>
  <si>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</si>
  <si>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</si>
  <si>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</si>
  <si>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</si>
  <si>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</si>
  <si>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</si>
  <si>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</si>
  <si>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</si>
  <si>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</si>
  <si>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</si>
  <si>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</si>
  <si>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</si>
  <si>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</si>
  <si>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</si>
  <si>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</si>
  <si>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</si>
  <si>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</si>
  <si>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</si>
  <si>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</si>
  <si>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</si>
  <si>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</si>
  <si>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</si>
  <si>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</si>
  <si>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</si>
  <si>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</si>
  <si>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</si>
  <si>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</si>
  <si>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</si>
  <si>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</si>
  <si>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</si>
  <si>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</si>
  <si>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</si>
  <si>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</si>
  <si>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</si>
  <si>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</si>
  <si>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</si>
  <si>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</si>
  <si>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</si>
  <si>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</si>
  <si>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</si>
  <si>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</si>
  <si>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</si>
  <si>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</si>
  <si>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</si>
  <si>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</si>
  <si>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</si>
  <si>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</si>
  <si>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</si>
  <si>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</si>
  <si>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</si>
  <si>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</si>
  <si>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</si>
  <si>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</si>
  <si>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</si>
  <si>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</si>
  <si>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</si>
  <si>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</si>
  <si>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</si>
  <si>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</si>
  <si>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</si>
  <si>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</si>
  <si>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</si>
  <si>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</si>
  <si>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</si>
  <si>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</si>
  <si>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</si>
  <si>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</si>
  <si>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</si>
  <si>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</si>
  <si>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</si>
  <si>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</si>
  <si>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</si>
  <si>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</si>
  <si>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</si>
  <si>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</si>
  <si>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</si>
  <si>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</si>
  <si>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</si>
  <si>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</si>
  <si>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</si>
  <si>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</si>
  <si>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</si>
  <si>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</si>
  <si>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</si>
  <si>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</si>
  <si>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</si>
  <si>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</si>
  <si>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</si>
  <si>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</si>
  <si>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</si>
  <si>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</si>
  <si>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</si>
  <si>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</si>
  <si>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</si>
  <si>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</si>
  <si>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</si>
  <si>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</si>
  <si>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</si>
  <si>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</si>
  <si>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</si>
  <si>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</si>
  <si>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</si>
  <si>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</si>
  <si>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</si>
  <si>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</si>
  <si>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</si>
  <si>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</si>
  <si>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</si>
  <si>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</si>
  <si>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</si>
  <si>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</si>
  <si>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</si>
  <si>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</si>
  <si>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</si>
  <si>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</si>
  <si>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</si>
  <si>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</si>
  <si>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</si>
  <si>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</si>
  <si>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</si>
  <si>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</si>
  <si>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</si>
  <si>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</si>
  <si>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</si>
  <si>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</si>
  <si>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</si>
  <si>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</si>
  <si>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</si>
  <si>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</si>
  <si>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</si>
  <si>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</si>
  <si>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</si>
  <si>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</si>
  <si>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</si>
  <si>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</si>
  <si>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</si>
  <si>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</si>
  <si>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</si>
  <si>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</si>
  <si>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</si>
  <si>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</si>
  <si>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</si>
  <si>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</si>
  <si>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</si>
  <si>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</si>
  <si>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</si>
  <si>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</si>
  <si>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</si>
  <si>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</si>
  <si>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</si>
  <si>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</si>
  <si>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</si>
  <si>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</si>
  <si>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</si>
  <si>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</si>
  <si>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</si>
  <si>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</si>
  <si>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</si>
  <si>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</si>
  <si>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</si>
  <si>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</si>
  <si>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</si>
  <si>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</si>
  <si>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</si>
  <si>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</si>
  <si>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</si>
  <si>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</si>
  <si>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</si>
  <si>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</si>
  <si>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</si>
  <si>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</si>
  <si>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</si>
  <si>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</si>
  <si>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</si>
  <si>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</si>
  <si>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</si>
  <si>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</si>
  <si>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</si>
  <si>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</si>
  <si>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</si>
  <si>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</si>
  <si>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</si>
  <si>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</si>
  <si>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</si>
  <si>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</si>
  <si>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</si>
  <si>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</si>
  <si>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</si>
  <si>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</si>
  <si>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</si>
  <si>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</si>
  <si>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</si>
  <si>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</si>
  <si>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</si>
  <si>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</si>
  <si>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</si>
  <si>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</si>
  <si>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</si>
  <si>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</si>
  <si>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</si>
  <si>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</si>
  <si>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</si>
  <si>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</si>
  <si>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</si>
  <si>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</si>
  <si>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</si>
  <si>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</si>
  <si>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</si>
  <si>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</si>
  <si>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</si>
  <si>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</si>
  <si>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</si>
  <si>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</si>
  <si>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</si>
  <si>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</si>
  <si>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</si>
  <si>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</si>
  <si>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</si>
  <si>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</si>
  <si>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</si>
  <si>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</si>
  <si>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</si>
  <si>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</si>
  <si>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</si>
  <si>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</si>
  <si>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</si>
  <si>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</si>
  <si>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</si>
  <si>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</si>
  <si>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</si>
  <si>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</si>
  <si>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</si>
  <si>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</si>
  <si>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</si>
  <si>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</si>
  <si>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</si>
  <si>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</si>
  <si>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</si>
  <si>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</si>
  <si>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</si>
  <si>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</si>
  <si>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</si>
  <si>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</si>
  <si>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</si>
  <si>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</si>
  <si>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</si>
  <si>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</si>
  <si>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</si>
  <si>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</si>
  <si>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</si>
  <si>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</si>
  <si>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</si>
  <si>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</si>
  <si>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</si>
  <si>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</si>
  <si>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</si>
  <si>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</si>
  <si>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</si>
  <si>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</si>
  <si>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</si>
  <si>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</si>
  <si>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</si>
  <si>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</si>
  <si>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</si>
  <si>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</si>
  <si>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</si>
  <si>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</si>
  <si>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</si>
  <si>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</si>
  <si>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</si>
  <si>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</si>
  <si>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</si>
  <si>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</si>
  <si>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</si>
  <si>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</si>
  <si>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</si>
  <si>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</si>
  <si>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</si>
  <si>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</si>
  <si>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</si>
  <si>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</si>
  <si>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</si>
  <si>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</si>
  <si>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</si>
  <si>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</si>
  <si>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</si>
  <si>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</si>
  <si>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</si>
  <si>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</si>
  <si>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</si>
  <si>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</si>
  <si>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</si>
  <si>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</si>
  <si>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</si>
  <si>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</si>
  <si>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</si>
  <si>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</si>
  <si>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</si>
  <si>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</si>
  <si>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</si>
  <si>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</si>
  <si>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</si>
  <si>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</si>
  <si>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</si>
  <si>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</si>
  <si>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</si>
  <si>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</si>
  <si>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</si>
  <si>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</si>
  <si>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</si>
  <si>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</si>
  <si>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</si>
  <si>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</si>
  <si>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</si>
  <si>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</si>
  <si>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</si>
  <si>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</si>
  <si>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</si>
  <si>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</si>
  <si>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</si>
  <si>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</si>
  <si>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</si>
  <si>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</si>
  <si>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</si>
  <si>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</si>
  <si>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</si>
  <si>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</si>
  <si>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</si>
  <si>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</si>
  <si>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</si>
  <si>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</si>
  <si>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</si>
  <si>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</si>
  <si>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</si>
  <si>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</si>
  <si>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</si>
  <si>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</si>
  <si>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</si>
  <si>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</si>
  <si>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</si>
  <si>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</si>
  <si>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</si>
  <si>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</si>
  <si>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</si>
  <si>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</si>
  <si>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</si>
  <si>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</si>
  <si>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</si>
  <si>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</si>
  <si>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</si>
  <si>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</si>
  <si>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</si>
  <si>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</si>
  <si>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</si>
  <si>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</si>
  <si>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</si>
  <si>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</si>
  <si>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</si>
  <si>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</si>
  <si>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</si>
  <si>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</si>
  <si>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</si>
  <si>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</si>
  <si>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</si>
  <si>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</si>
  <si>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</si>
  <si>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</si>
  <si>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</si>
  <si>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</si>
  <si>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</si>
  <si>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</si>
  <si>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</si>
  <si>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</si>
  <si>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</si>
  <si>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</si>
  <si>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</si>
  <si>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</si>
  <si>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</si>
  <si>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</si>
  <si>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</si>
  <si>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</si>
  <si>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</si>
  <si>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</si>
  <si>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</si>
  <si>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</si>
  <si>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</si>
  <si>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</si>
  <si>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</si>
  <si>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</si>
  <si>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</si>
  <si>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</si>
  <si>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</si>
  <si>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</si>
  <si>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</si>
  <si>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</si>
  <si>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</si>
  <si>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</si>
  <si>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</si>
  <si>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</si>
  <si>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</si>
  <si>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</si>
  <si>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</si>
  <si>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</si>
  <si>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</si>
  <si>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</si>
  <si>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</si>
  <si>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</si>
  <si>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</si>
  <si>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</si>
  <si>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</si>
  <si>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</si>
  <si>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</si>
  <si>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</si>
  <si>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</si>
  <si>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</si>
  <si>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</si>
  <si>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</si>
  <si>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</si>
  <si>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</si>
  <si>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</si>
  <si>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</si>
  <si>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</si>
  <si>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</si>
  <si>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</si>
  <si>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</si>
  <si>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</si>
  <si>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</si>
  <si>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</si>
  <si>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</si>
  <si>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</si>
  <si>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</si>
  <si>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</si>
  <si>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</si>
  <si>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</si>
  <si>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</si>
  <si>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</si>
  <si>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</si>
  <si>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</si>
  <si>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</si>
  <si>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</si>
  <si>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</si>
  <si>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</si>
  <si>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</si>
  <si>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</si>
  <si>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</si>
  <si>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</si>
  <si>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</si>
  <si>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</si>
  <si>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</si>
  <si>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</si>
  <si>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</si>
  <si>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</si>
  <si>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</si>
  <si>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</si>
  <si>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</si>
  <si>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</si>
  <si>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</si>
  <si>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</si>
  <si>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</si>
  <si>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</si>
  <si>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</si>
  <si>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</si>
  <si>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</si>
  <si>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</si>
  <si>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</si>
  <si>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</si>
  <si>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</si>
  <si>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</si>
  <si>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</si>
  <si>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</si>
  <si>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</si>
  <si>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</si>
  <si>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</si>
  <si>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</si>
  <si>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</si>
  <si>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</si>
  <si>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</si>
  <si>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</si>
  <si>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</si>
  <si>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</si>
  <si>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</si>
  <si>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</si>
  <si>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</si>
  <si>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</si>
  <si>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</si>
  <si>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</si>
  <si>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</si>
  <si>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</si>
  <si>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</si>
  <si>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</si>
  <si>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</si>
  <si>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</si>
  <si>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</si>
  <si>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</si>
  <si>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</si>
  <si>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</si>
  <si>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</si>
  <si>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</si>
  <si>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</si>
  <si>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</si>
  <si>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</si>
  <si>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</si>
  <si>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</si>
  <si>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</si>
  <si>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</si>
  <si>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</si>
  <si>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</si>
  <si>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</si>
  <si>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</si>
  <si>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</si>
  <si>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</si>
  <si>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</si>
  <si>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</si>
  <si>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</si>
  <si>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</si>
  <si>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</si>
  <si>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</si>
  <si>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</si>
  <si>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</si>
  <si>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</si>
  <si>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</si>
  <si>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</si>
  <si>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</si>
  <si>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</si>
  <si>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</si>
  <si>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</si>
  <si>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</si>
  <si>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</si>
  <si>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</si>
  <si>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</si>
  <si>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</si>
  <si>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</si>
  <si>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</si>
  <si>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</si>
  <si>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</si>
  <si>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</si>
  <si>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</si>
  <si>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</si>
  <si>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</si>
  <si>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</si>
  <si>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</si>
  <si>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</si>
  <si>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</si>
  <si>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</si>
  <si>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</si>
  <si>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</si>
  <si>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</si>
  <si>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</si>
  <si>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</si>
  <si>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</si>
  <si>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</si>
  <si>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</si>
  <si>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</si>
  <si>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</si>
  <si>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</si>
  <si>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</si>
  <si>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</si>
  <si>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</si>
  <si>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</si>
  <si>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</si>
  <si>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</si>
  <si>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</si>
  <si>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</si>
  <si>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</si>
  <si>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</si>
  <si>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</si>
  <si>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</si>
  <si>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</si>
  <si>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</si>
  <si>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</si>
  <si>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</si>
  <si>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</si>
  <si>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</si>
  <si>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</si>
  <si>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</si>
  <si>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</si>
  <si>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</si>
  <si>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</si>
  <si>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</si>
  <si>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</si>
  <si>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</si>
  <si>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</si>
  <si>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</si>
  <si>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</si>
  <si>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</si>
  <si>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</si>
  <si>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</si>
  <si>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</si>
  <si>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</si>
  <si>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</si>
  <si>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</si>
  <si>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</si>
  <si>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</si>
  <si>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</si>
  <si>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</si>
  <si>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</si>
  <si>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</si>
  <si>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</si>
  <si>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</si>
  <si>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</si>
  <si>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</si>
  <si>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</si>
  <si>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</si>
  <si>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</si>
  <si>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</si>
  <si>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</si>
  <si>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</si>
  <si>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</si>
  <si>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</si>
  <si>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</si>
  <si>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</si>
  <si>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</si>
  <si>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</si>
  <si>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</si>
  <si>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</si>
  <si>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</si>
  <si>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</si>
  <si>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</si>
  <si>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</si>
  <si>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</si>
  <si>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</si>
  <si>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</si>
  <si>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</si>
  <si>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</si>
  <si>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</si>
  <si>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</si>
  <si>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</si>
  <si>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</si>
  <si>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</si>
  <si>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</si>
  <si>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</si>
  <si>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</si>
  <si>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</si>
  <si>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</si>
  <si>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</si>
  <si>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</si>
  <si>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</si>
  <si>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</si>
  <si>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</si>
  <si>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</si>
  <si>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</si>
  <si>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</si>
  <si>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</si>
  <si>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</si>
  <si>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</si>
  <si>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</si>
  <si>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</si>
  <si>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</si>
  <si>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</si>
  <si>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</si>
  <si>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</si>
  <si>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</si>
  <si>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</si>
  <si>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</si>
  <si>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</si>
  <si>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</si>
  <si>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</si>
  <si>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</si>
  <si>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</si>
  <si>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</si>
  <si>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</si>
  <si>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</si>
  <si>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</si>
  <si>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</si>
  <si>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</si>
  <si>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</si>
  <si>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</si>
  <si>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</si>
  <si>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</si>
  <si>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</si>
  <si>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</si>
  <si>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</si>
  <si>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</si>
  <si>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</si>
  <si>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</si>
  <si>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</si>
  <si>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</si>
  <si>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</si>
  <si>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</si>
  <si>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</si>
  <si>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</si>
  <si>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</si>
  <si>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</si>
  <si>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</si>
  <si>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</si>
  <si>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</si>
  <si>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</si>
  <si>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</si>
  <si>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</si>
  <si>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</si>
  <si>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</si>
  <si>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</si>
  <si>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</si>
  <si>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</si>
  <si>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</si>
  <si>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</si>
  <si>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</si>
  <si>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</si>
  <si>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</si>
  <si>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</si>
  <si>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</si>
  <si>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</si>
  <si>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</si>
  <si>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</si>
  <si>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</si>
  <si>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</si>
  <si>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</si>
  <si>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</si>
  <si>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</si>
  <si>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</si>
  <si>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</si>
  <si>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</si>
  <si>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</si>
  <si>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</si>
  <si>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</si>
  <si>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</si>
  <si>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</si>
  <si>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</si>
  <si>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</si>
  <si>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</si>
  <si>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</si>
  <si>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</si>
  <si>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</si>
  <si>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</si>
  <si>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</si>
  <si>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</si>
  <si>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</si>
  <si>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</si>
  <si>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</si>
  <si>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</si>
  <si>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</si>
  <si>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</si>
  <si>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</si>
  <si>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</si>
  <si>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</si>
  <si>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</si>
  <si>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</si>
  <si>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</si>
  <si>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</si>
  <si>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</si>
  <si>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</si>
  <si>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</si>
  <si>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</si>
  <si>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</si>
  <si>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</si>
  <si>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</si>
  <si>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</si>
  <si>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</si>
  <si>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</si>
  <si>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</si>
  <si>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</si>
  <si>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</si>
  <si>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</si>
  <si>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</si>
  <si>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</si>
  <si>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</si>
  <si>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</si>
  <si>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</si>
  <si>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</si>
  <si>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</si>
  <si>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</si>
  <si>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</si>
  <si>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</si>
  <si>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</si>
  <si>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</si>
  <si>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</si>
  <si>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</si>
  <si>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</si>
  <si>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</si>
  <si>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</si>
  <si>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</si>
  <si>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</si>
  <si>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</si>
  <si>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</si>
  <si>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</si>
  <si>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</si>
  <si>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</si>
  <si>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</si>
  <si>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</si>
  <si>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</si>
  <si>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</si>
  <si>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</si>
  <si>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</si>
  <si>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</si>
  <si>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</si>
  <si>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</si>
  <si>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</si>
  <si>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</si>
  <si>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</si>
  <si>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</si>
  <si>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</si>
  <si>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</si>
  <si>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</si>
  <si>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</si>
  <si>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</si>
  <si>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</si>
  <si>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</si>
  <si>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</si>
  <si>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</si>
  <si>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</si>
  <si>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</si>
  <si>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</si>
  <si>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</si>
  <si>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</si>
  <si>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</si>
  <si>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</si>
  <si>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</si>
  <si>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</si>
  <si>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</si>
  <si>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</si>
  <si>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</si>
  <si>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</si>
  <si>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</si>
  <si>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</si>
  <si>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</si>
  <si>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</si>
  <si>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</si>
  <si>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</si>
  <si>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</si>
  <si>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</si>
  <si>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</si>
  <si>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</si>
  <si>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</si>
  <si>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</si>
  <si>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</si>
  <si>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</si>
  <si>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</si>
  <si>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</si>
  <si>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</si>
  <si>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</si>
  <si>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</si>
  <si>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</si>
  <si>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</si>
  <si>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</si>
  <si>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</si>
  <si>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</si>
  <si>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</si>
  <si>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</si>
  <si>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</si>
  <si>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</si>
  <si>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</si>
  <si>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</si>
  <si>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</si>
  <si>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</si>
  <si>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</si>
  <si>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</si>
  <si>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</si>
  <si>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</si>
  <si>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</si>
  <si>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</si>
  <si>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</si>
  <si>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</si>
  <si>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</si>
  <si>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</si>
  <si>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</si>
  <si>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</si>
  <si>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</si>
  <si>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</si>
  <si>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</si>
  <si>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</si>
  <si>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</si>
  <si>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</si>
  <si>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</si>
  <si>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</si>
  <si>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</si>
  <si>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</si>
  <si>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</si>
  <si>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</si>
  <si>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</si>
  <si>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</si>
  <si>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</si>
  <si>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</si>
  <si>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</si>
  <si>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</si>
  <si>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</si>
  <si>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</si>
  <si>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</si>
  <si>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</si>
  <si>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</si>
  <si>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</si>
  <si>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</si>
  <si>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</si>
  <si>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</si>
  <si>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</si>
  <si>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</si>
  <si>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</si>
  <si>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</si>
  <si>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</si>
  <si>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</si>
  <si>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</si>
  <si>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</si>
  <si>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</si>
  <si>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</si>
  <si>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</si>
  <si>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</si>
  <si>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</si>
  <si>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</si>
  <si>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</si>
  <si>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</si>
  <si>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</si>
  <si>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</si>
  <si>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</si>
  <si>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</si>
  <si>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</si>
  <si>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</si>
  <si>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</si>
  <si>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</si>
  <si>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</si>
  <si>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</si>
  <si>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</si>
  <si>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</si>
  <si>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</si>
  <si>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</si>
  <si>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</si>
  <si>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</si>
  <si>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</si>
  <si>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</si>
  <si>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</si>
  <si>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</si>
  <si>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</si>
  <si>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</si>
  <si>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</si>
  <si>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</si>
  <si>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</si>
  <si>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</si>
  <si>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</si>
  <si>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</si>
  <si>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</si>
  <si>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</si>
  <si>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</si>
  <si>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</si>
  <si>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</si>
  <si>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</si>
  <si>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</si>
  <si>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</si>
  <si>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</si>
  <si>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</si>
  <si>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</si>
  <si>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</si>
  <si>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</si>
  <si>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</si>
  <si>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</si>
  <si>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</si>
  <si>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</si>
  <si>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</si>
  <si>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</si>
  <si>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</si>
  <si>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</si>
  <si>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</si>
  <si>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</si>
  <si>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</si>
  <si>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</si>
  <si>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</si>
  <si>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</si>
  <si>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</si>
  <si>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</si>
  <si>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</si>
  <si>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</si>
  <si>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</si>
  <si>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</si>
  <si>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</si>
  <si>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</si>
  <si>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</si>
  <si>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</si>
  <si>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</si>
  <si>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</si>
  <si>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</si>
  <si>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</si>
  <si>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</si>
  <si>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</si>
  <si>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</si>
  <si>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</si>
  <si>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</si>
  <si>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</si>
  <si>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</si>
  <si>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</si>
  <si>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</si>
  <si>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</si>
  <si>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</si>
  <si>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</si>
  <si>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</si>
  <si>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</si>
  <si>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</si>
  <si>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</si>
  <si>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</si>
  <si>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</si>
  <si>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</si>
  <si>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</si>
  <si>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</si>
  <si>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</si>
  <si>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</si>
  <si>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</si>
  <si>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</si>
  <si>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</si>
  <si>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</si>
  <si>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</si>
  <si>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</si>
  <si>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</si>
  <si>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</si>
  <si>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</si>
  <si>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</si>
  <si>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</si>
  <si>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</si>
  <si>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</si>
  <si>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</si>
  <si>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</si>
  <si>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</si>
  <si>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</si>
  <si>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</si>
  <si>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</si>
  <si>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</si>
  <si>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</si>
  <si>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</si>
  <si>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</si>
  <si>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</si>
  <si>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</si>
  <si>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</si>
  <si>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</si>
  <si>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</si>
  <si>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</si>
  <si>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</si>
  <si>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</si>
  <si>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</si>
  <si>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</si>
  <si>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</si>
  <si>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</si>
  <si>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</si>
  <si>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</si>
  <si>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</si>
  <si>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</si>
  <si>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</si>
  <si>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</si>
  <si>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</si>
  <si>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</si>
  <si>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</si>
  <si>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</si>
  <si>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</si>
  <si>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</si>
  <si>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</si>
  <si>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</si>
  <si>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</si>
  <si>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</si>
  <si>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</si>
  <si>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</si>
  <si>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</si>
  <si>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</si>
  <si>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</si>
  <si>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</si>
  <si>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</si>
  <si>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</si>
  <si>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</si>
  <si>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</si>
  <si>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</si>
  <si>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</si>
  <si>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</si>
  <si>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</si>
  <si>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</si>
  <si>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</si>
  <si>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</si>
  <si>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</si>
  <si>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</si>
  <si>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</si>
  <si>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</si>
  <si>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</si>
  <si>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</si>
  <si>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</si>
  <si>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</si>
  <si>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</si>
  <si>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</si>
  <si>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</si>
  <si>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</si>
  <si>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</si>
  <si>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</si>
  <si>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</si>
  <si>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</si>
  <si>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</si>
  <si>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</si>
  <si>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</si>
  <si>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</si>
  <si>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</si>
  <si>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</si>
  <si>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</si>
  <si>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</si>
  <si>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</si>
  <si>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</si>
  <si>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</si>
  <si>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</si>
  <si>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</si>
  <si>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</si>
  <si>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</si>
  <si>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</si>
  <si>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</si>
  <si>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</si>
  <si>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</si>
  <si>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</si>
  <si>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</si>
  <si>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</si>
  <si>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</si>
  <si>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</si>
  <si>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</si>
  <si>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</si>
  <si>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</si>
  <si>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</si>
  <si>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</si>
  <si>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</si>
  <si>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</si>
  <si>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</si>
  <si>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</si>
  <si>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</si>
  <si>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</si>
  <si>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</si>
  <si>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</si>
  <si>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</si>
  <si>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</si>
  <si>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</si>
  <si>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</si>
  <si>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</si>
  <si>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</si>
  <si>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</si>
  <si>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</si>
  <si>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</si>
  <si>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</si>
  <si>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</si>
  <si>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</si>
  <si>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</si>
  <si>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</si>
  <si>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</si>
  <si>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</si>
  <si>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</si>
  <si>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</si>
  <si>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</si>
  <si>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</si>
  <si>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</si>
  <si>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</si>
  <si>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</si>
  <si>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</si>
  <si>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</si>
  <si>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</si>
  <si>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</si>
  <si>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</si>
  <si>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</si>
  <si>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</si>
  <si>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</si>
  <si>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</si>
  <si>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</si>
  <si>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</si>
  <si>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</si>
  <si>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</si>
  <si>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</si>
  <si>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</si>
  <si>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</si>
  <si>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</si>
  <si>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</si>
  <si>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</si>
  <si>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</si>
  <si>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</si>
  <si>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</si>
  <si>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</si>
  <si>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</si>
  <si>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</si>
  <si>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</si>
  <si>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</si>
  <si>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</si>
  <si>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</si>
  <si>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</si>
  <si>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</si>
  <si>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</si>
  <si>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</si>
  <si>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</si>
  <si>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</si>
  <si>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</si>
  <si>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</si>
  <si>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</si>
  <si>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</si>
  <si>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</si>
  <si>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</si>
  <si>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</si>
  <si>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</si>
  <si>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</si>
  <si>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</si>
  <si>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</si>
  <si>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</si>
  <si>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</si>
  <si>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</si>
  <si>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</si>
  <si>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</si>
  <si>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</si>
  <si>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</si>
  <si>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</si>
  <si>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</si>
  <si>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</si>
  <si>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</si>
  <si>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</si>
  <si>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</si>
  <si>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</si>
  <si>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</si>
  <si>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</si>
  <si>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</si>
  <si>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</si>
  <si>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</si>
  <si>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</si>
  <si>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</si>
  <si>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</si>
  <si>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</si>
  <si>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</si>
  <si>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</si>
  <si>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</si>
  <si>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</si>
  <si>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</si>
  <si>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</si>
  <si>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</si>
  <si>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</si>
  <si>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</si>
  <si>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</si>
  <si>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</si>
  <si>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</si>
  <si>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</si>
  <si>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</si>
  <si>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</si>
  <si>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</si>
  <si>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</si>
  <si>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</si>
  <si>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</si>
  <si>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</si>
  <si>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</si>
  <si>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</si>
  <si>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</si>
  <si>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</si>
  <si>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</si>
  <si>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</si>
  <si>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</si>
  <si>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</si>
  <si>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</si>
  <si>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</si>
  <si>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</si>
  <si>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</si>
  <si>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</si>
  <si>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</si>
  <si>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</si>
  <si>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</si>
  <si>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</si>
  <si>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</si>
  <si>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</si>
  <si>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</si>
  <si>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</si>
  <si>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</si>
  <si>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</si>
  <si>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</si>
  <si>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</si>
  <si>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</si>
  <si>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</si>
  <si>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</si>
  <si>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</si>
  <si>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</si>
  <si>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</si>
  <si>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</si>
  <si>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</si>
  <si>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</si>
  <si>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</si>
  <si>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</si>
  <si>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</si>
  <si>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</si>
  <si>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</si>
  <si>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</si>
  <si>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</si>
  <si>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</si>
  <si>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</si>
  <si>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</si>
  <si>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</si>
  <si>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</si>
  <si>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</si>
  <si>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</si>
  <si>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</si>
  <si>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</si>
  <si>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</si>
  <si>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</si>
  <si>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</si>
  <si>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</si>
  <si>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</si>
  <si>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</si>
  <si>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</si>
  <si>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</si>
  <si>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</si>
  <si>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</si>
  <si>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</si>
  <si>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</si>
  <si>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</si>
  <si>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</si>
  <si>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</si>
  <si>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</si>
  <si>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</si>
  <si>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</si>
  <si>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</si>
  <si>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</si>
  <si>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</si>
  <si>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</si>
  <si>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</si>
  <si>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</si>
  <si>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</si>
  <si>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</si>
  <si>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</si>
  <si>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</si>
  <si>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</si>
  <si>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</si>
  <si>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</si>
  <si>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</si>
  <si>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</si>
  <si>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</si>
  <si>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</si>
  <si>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</si>
  <si>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</si>
  <si>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</si>
  <si>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</si>
  <si>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</si>
  <si>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</si>
  <si>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</si>
  <si>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</si>
  <si>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</si>
  <si>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</si>
  <si>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</si>
  <si>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</si>
  <si>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</si>
  <si>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</si>
  <si>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</si>
  <si>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</si>
  <si>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</si>
  <si>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</si>
  <si>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</si>
  <si>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</si>
  <si>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</si>
  <si>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</si>
  <si>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</si>
  <si>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</si>
  <si>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</si>
  <si>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</si>
  <si>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</si>
  <si>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</si>
  <si>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</si>
  <si>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</si>
  <si>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</si>
  <si>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</si>
  <si>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</si>
  <si>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</si>
  <si>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</si>
  <si>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</si>
  <si>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</si>
  <si>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</si>
  <si>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</si>
  <si>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</si>
  <si>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</si>
  <si>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</si>
  <si>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</si>
  <si>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</si>
  <si>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</si>
  <si>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</si>
  <si>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</si>
  <si>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</si>
  <si>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</si>
  <si>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</si>
  <si>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</si>
  <si>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</si>
  <si>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</si>
  <si>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</si>
  <si>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</si>
  <si>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</si>
  <si>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</si>
  <si>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</si>
  <si>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</si>
  <si>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</si>
  <si>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</si>
  <si>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</si>
  <si>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</si>
  <si>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</si>
  <si>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</si>
  <si>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</si>
  <si>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</si>
  <si>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</si>
  <si>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</si>
  <si>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</si>
  <si>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</si>
  <si>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</si>
  <si>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</si>
  <si>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</si>
  <si>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</si>
  <si>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</si>
  <si>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</si>
  <si>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</si>
  <si>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</si>
  <si>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</si>
  <si>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</si>
  <si>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</si>
  <si>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</si>
  <si>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</si>
  <si>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</si>
  <si>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</si>
  <si>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</si>
  <si>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</si>
  <si>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</si>
  <si>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</si>
  <si>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</si>
  <si>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</si>
  <si>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</si>
  <si>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</si>
  <si>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</si>
  <si>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</si>
  <si>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</si>
  <si>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</si>
  <si>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</si>
  <si>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</si>
  <si>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</si>
  <si>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</si>
  <si>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</si>
  <si>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</si>
  <si>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</si>
  <si>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</si>
  <si>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</si>
  <si>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</si>
  <si>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</si>
  <si>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</si>
  <si>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</si>
  <si>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</si>
  <si>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</si>
  <si>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</si>
  <si>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</si>
  <si>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</si>
  <si>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</si>
  <si>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</si>
  <si>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</si>
  <si>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</si>
  <si>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</si>
  <si>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</si>
  <si>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</si>
  <si>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</si>
  <si>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</si>
  <si>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</si>
  <si>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</si>
  <si>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</si>
  <si>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</si>
  <si>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</si>
  <si>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</si>
  <si>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</si>
  <si>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</si>
  <si>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</si>
  <si>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</si>
  <si>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</si>
  <si>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</si>
  <si>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</si>
  <si>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</si>
  <si>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</si>
  <si>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</si>
  <si>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</si>
  <si>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</si>
  <si>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</si>
  <si>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</si>
  <si>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</si>
  <si>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</si>
  <si>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</si>
  <si>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</si>
  <si>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</si>
  <si>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</si>
  <si>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</si>
  <si>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</si>
  <si>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</si>
  <si>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</si>
  <si>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</si>
  <si>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</si>
  <si>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</si>
  <si>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</si>
  <si>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</si>
  <si>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</si>
  <si>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</si>
  <si>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</si>
  <si>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</si>
  <si>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</si>
  <si>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</si>
  <si>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</si>
  <si>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</si>
  <si>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</si>
  <si>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</si>
  <si>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</si>
  <si>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</si>
  <si>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</si>
  <si>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</si>
  <si>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</si>
  <si>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</si>
  <si>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</si>
  <si>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</si>
  <si>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</si>
  <si>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</si>
  <si>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</si>
  <si>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</si>
  <si>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</si>
  <si>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</si>
  <si>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</si>
  <si>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</si>
  <si>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</si>
  <si>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</si>
  <si>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</si>
  <si>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</si>
  <si>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</si>
  <si>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</si>
  <si>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</si>
  <si>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</si>
  <si>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</si>
  <si>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</si>
  <si>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</si>
  <si>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</si>
  <si>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</si>
  <si>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</si>
  <si>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</si>
  <si>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</si>
  <si>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</si>
  <si>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</si>
  <si>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</si>
  <si>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</si>
  <si>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</si>
  <si>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</si>
  <si>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</si>
  <si>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</si>
  <si>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</si>
  <si>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</si>
  <si>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</si>
  <si>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</si>
  <si>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</si>
  <si>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</si>
  <si>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</si>
  <si>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</si>
  <si>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</si>
  <si>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</si>
  <si>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</si>
  <si>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</si>
  <si>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</si>
  <si>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</si>
  <si>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</si>
  <si>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</si>
  <si>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</si>
  <si>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</si>
  <si>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</si>
  <si>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</si>
  <si>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</si>
  <si>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</si>
  <si>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</si>
  <si>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</si>
  <si>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</si>
  <si>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</si>
  <si>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</si>
  <si>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</si>
  <si>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</si>
  <si>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</si>
  <si>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</si>
  <si>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</si>
  <si>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</si>
  <si>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</si>
  <si>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</si>
  <si>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</si>
  <si>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</si>
  <si>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</si>
  <si>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</si>
  <si>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</si>
  <si>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</si>
  <si>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</si>
  <si>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</si>
  <si>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</si>
  <si>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</si>
  <si>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</si>
  <si>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</si>
  <si>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</si>
  <si>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</si>
  <si>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</si>
  <si>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</si>
  <si>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</si>
  <si>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</si>
  <si>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</si>
  <si>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</si>
  <si>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</si>
  <si>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</si>
  <si>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</si>
  <si>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</si>
  <si>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</si>
  <si>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</si>
  <si>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</si>
  <si>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</si>
  <si>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</si>
  <si>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</si>
  <si>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</si>
  <si>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</si>
  <si>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</si>
  <si>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</si>
  <si>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</si>
  <si>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</si>
  <si>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</si>
  <si>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</si>
  <si>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</si>
  <si>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</si>
  <si>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</si>
  <si>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</si>
  <si>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</si>
  <si>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</si>
  <si>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</si>
  <si>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</si>
  <si>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</si>
  <si>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</si>
  <si>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</si>
  <si>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</si>
  <si>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</si>
  <si>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</si>
  <si>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</si>
  <si>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</si>
  <si>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</si>
  <si>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</si>
  <si>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</si>
  <si>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</si>
  <si>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</si>
  <si>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</si>
  <si>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</si>
  <si>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</si>
  <si>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</si>
  <si>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</si>
  <si>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</si>
  <si>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</si>
  <si>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</si>
  <si>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</si>
  <si>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</si>
  <si>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</si>
  <si>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</si>
  <si>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</si>
  <si>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</si>
  <si>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</si>
  <si>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</si>
  <si>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</si>
  <si>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</si>
  <si>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</si>
  <si>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</si>
  <si>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</si>
  <si>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</si>
  <si>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</si>
  <si>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</si>
  <si>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</si>
  <si>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</si>
  <si>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</si>
  <si>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</si>
  <si>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</si>
  <si>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</si>
  <si>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</si>
  <si>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</si>
  <si>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</si>
  <si>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</si>
  <si>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</si>
  <si>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</si>
  <si>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</si>
  <si>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</si>
  <si>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</si>
  <si>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</si>
  <si>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</si>
  <si>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</si>
  <si>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</si>
  <si>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</si>
  <si>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</si>
  <si>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</si>
  <si>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</si>
  <si>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</si>
  <si>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</si>
  <si>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</si>
  <si>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</si>
  <si>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</si>
  <si>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</si>
  <si>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</si>
  <si>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</si>
  <si>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</si>
  <si>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</si>
  <si>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</si>
  <si>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</si>
  <si>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</si>
  <si>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</si>
  <si>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</si>
  <si>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</si>
  <si>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</si>
  <si>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</si>
  <si>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</si>
  <si>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</si>
  <si>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</si>
  <si>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</si>
  <si>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</si>
  <si>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</si>
  <si>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</si>
  <si>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</si>
  <si>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</si>
  <si>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</si>
  <si>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</si>
  <si>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</si>
  <si>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</si>
  <si>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</si>
  <si>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</si>
  <si>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</si>
  <si>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</si>
  <si>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</si>
  <si>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</si>
  <si>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</si>
  <si>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</si>
  <si>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</si>
  <si>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</si>
  <si>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</si>
  <si>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</si>
  <si>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</si>
  <si>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</si>
  <si>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</si>
  <si>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</si>
  <si>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</si>
  <si>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</si>
  <si>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</si>
  <si>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</si>
  <si>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</si>
  <si>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</si>
  <si>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</si>
  <si>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</si>
  <si>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</si>
  <si>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</si>
  <si>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</si>
  <si>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</si>
  <si>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</si>
  <si>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</si>
  <si>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</si>
  <si>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</si>
  <si>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</si>
  <si>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</si>
  <si>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</si>
  <si>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</si>
  <si>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</si>
  <si>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</si>
  <si>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</si>
  <si>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</si>
  <si>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</si>
  <si>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</si>
  <si>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</si>
  <si>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</si>
  <si>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</si>
  <si>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</si>
  <si>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</si>
  <si>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</si>
  <si>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</si>
  <si>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</si>
  <si>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</si>
  <si>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</si>
  <si>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</si>
  <si>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</si>
  <si>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</si>
  <si>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</si>
  <si>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</si>
  <si>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</si>
  <si>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</si>
  <si>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</si>
  <si>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</si>
  <si>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</si>
  <si>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</si>
  <si>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</si>
  <si>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</si>
  <si>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</si>
  <si>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</si>
  <si>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</si>
  <si>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</si>
  <si>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</si>
  <si>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</si>
  <si>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</si>
  <si>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</si>
  <si>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</si>
  <si>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</si>
  <si>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</si>
  <si>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</si>
  <si>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</si>
  <si>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</si>
  <si>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</si>
  <si>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</si>
  <si>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</si>
  <si>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</si>
  <si>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</si>
  <si>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</si>
  <si>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</si>
  <si>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</si>
  <si>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</si>
  <si>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</si>
  <si>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</si>
  <si>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</si>
  <si>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</si>
  <si>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</si>
  <si>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</si>
  <si>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</si>
  <si>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</si>
  <si>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</si>
  <si>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</si>
  <si>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</si>
  <si>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</si>
  <si>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</si>
  <si>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</si>
  <si>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</si>
  <si>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</si>
  <si>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</si>
  <si>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</si>
  <si>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</si>
  <si>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</si>
  <si>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</si>
  <si>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</si>
  <si>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</si>
  <si>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</si>
  <si>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</si>
  <si>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</si>
  <si>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</si>
  <si>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</si>
  <si>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</si>
  <si>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</si>
  <si>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</si>
  <si>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</si>
  <si>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</si>
  <si>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</si>
  <si>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</si>
  <si>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</si>
  <si>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</si>
  <si>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</si>
  <si>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</si>
  <si>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</si>
  <si>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</si>
  <si>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</si>
  <si>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</si>
  <si>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</si>
  <si>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</si>
  <si>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</si>
  <si>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</si>
  <si>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</si>
  <si>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</si>
  <si>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</si>
  <si>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</si>
  <si>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</si>
  <si>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</si>
  <si>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</si>
  <si>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</si>
  <si>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</si>
  <si>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</si>
  <si>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</si>
  <si>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</si>
  <si>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</si>
  <si>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</si>
  <si>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</si>
  <si>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</si>
  <si>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</si>
  <si>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</si>
  <si>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</si>
  <si>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</si>
  <si>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</si>
  <si>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</si>
  <si>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</si>
  <si>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</si>
  <si>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</si>
  <si>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</si>
  <si>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</si>
  <si>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</si>
  <si>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</si>
  <si>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</si>
  <si>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</si>
  <si>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</si>
  <si>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</si>
  <si>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</si>
  <si>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</si>
  <si>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</si>
  <si>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</si>
  <si>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</si>
  <si>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</si>
  <si>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</si>
  <si>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</si>
  <si>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</si>
  <si>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</si>
  <si>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</si>
  <si>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</si>
  <si>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</si>
  <si>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</si>
  <si>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</si>
  <si>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</si>
  <si>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</si>
  <si>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</si>
  <si>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</si>
  <si>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</si>
  <si>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</si>
  <si>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</si>
  <si>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</si>
  <si>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</si>
  <si>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</si>
  <si>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</si>
  <si>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</si>
  <si>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</si>
  <si>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</si>
  <si>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</si>
  <si>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</si>
  <si>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</si>
  <si>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</si>
  <si>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</si>
  <si>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</si>
  <si>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</si>
  <si>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</si>
  <si>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</si>
  <si>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</si>
  <si>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</si>
  <si>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</si>
  <si>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</si>
  <si>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</si>
  <si>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</si>
  <si>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</si>
  <si>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</si>
  <si>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</si>
  <si>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</si>
  <si>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</si>
  <si>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</si>
  <si>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</si>
  <si>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</si>
  <si>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</si>
  <si>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</si>
  <si>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</si>
  <si>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</si>
  <si>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</si>
  <si>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</si>
  <si>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</si>
  <si>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</si>
  <si>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</si>
  <si>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</si>
  <si>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</si>
  <si>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</si>
  <si>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</si>
  <si>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</si>
  <si>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</si>
  <si>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</si>
  <si>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</si>
  <si>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</si>
  <si>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</si>
  <si>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</si>
  <si>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</si>
  <si>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</si>
  <si>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</si>
  <si>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</si>
  <si>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</si>
  <si>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</si>
  <si>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</si>
  <si>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</si>
  <si>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</si>
  <si>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</si>
  <si>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</si>
  <si>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</si>
  <si>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</si>
  <si>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</si>
  <si>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</si>
  <si>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</si>
  <si>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</si>
  <si>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</si>
  <si>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</si>
  <si>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</si>
  <si>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</si>
  <si>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</si>
  <si>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</si>
  <si>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</si>
  <si>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</si>
  <si>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</si>
  <si>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</si>
  <si>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</si>
  <si>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</si>
  <si>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</si>
  <si>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</si>
  <si>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</si>
  <si>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</si>
  <si>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</si>
  <si>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</si>
  <si>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</si>
  <si>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</si>
  <si>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</si>
  <si>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</si>
  <si>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</si>
  <si>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</si>
  <si>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</si>
  <si>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</si>
  <si>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</si>
  <si>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</si>
  <si>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</si>
  <si>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</si>
  <si>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</si>
  <si>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</si>
  <si>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</si>
  <si>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</si>
  <si>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</si>
  <si>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</si>
  <si>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</si>
  <si>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</si>
  <si>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</si>
  <si>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</si>
  <si>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</si>
  <si>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</si>
  <si>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</si>
  <si>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</si>
  <si>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</si>
  <si>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</si>
  <si>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</si>
  <si>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</si>
  <si>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</si>
  <si>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</si>
  <si>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</si>
  <si>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</si>
  <si>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</si>
  <si>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</si>
  <si>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</si>
  <si>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</si>
  <si>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</si>
  <si>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</si>
  <si>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</si>
  <si>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</si>
  <si>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</si>
  <si>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</si>
  <si>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</si>
  <si>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</si>
  <si>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</si>
  <si>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</si>
  <si>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</si>
  <si>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</si>
  <si>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</si>
  <si>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</si>
  <si>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</si>
  <si>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</si>
  <si>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</si>
  <si>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</si>
  <si>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</si>
  <si>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</si>
  <si>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</si>
  <si>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</si>
  <si>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</si>
  <si>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</si>
  <si>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</si>
  <si>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</si>
  <si>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</si>
  <si>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</si>
  <si>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</si>
  <si>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</si>
  <si>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</si>
  <si>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</si>
  <si>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</si>
  <si>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</si>
  <si>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</si>
  <si>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</si>
  <si>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</si>
  <si>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</si>
  <si>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</si>
  <si>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</si>
  <si>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</si>
  <si>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</si>
  <si>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</si>
  <si>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</si>
  <si>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</si>
  <si>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</si>
  <si>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</si>
  <si>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</si>
  <si>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</si>
  <si>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</si>
  <si>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</si>
  <si>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</si>
  <si>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</si>
  <si>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</si>
  <si>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</si>
  <si>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</si>
  <si>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</si>
  <si>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</si>
  <si>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</si>
  <si>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</si>
  <si>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</si>
  <si>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</si>
  <si>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</si>
  <si>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</si>
  <si>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</si>
  <si>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</si>
  <si>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</si>
  <si>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</si>
  <si>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</si>
  <si>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</si>
  <si>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</si>
  <si>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</si>
  <si>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</si>
  <si>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</si>
  <si>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</si>
  <si>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</si>
  <si>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</si>
  <si>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</si>
  <si>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</si>
  <si>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</si>
  <si>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</si>
  <si>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</si>
  <si>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</si>
  <si>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</si>
  <si>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</si>
  <si>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</si>
  <si>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</si>
  <si>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</si>
  <si>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</si>
  <si>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</si>
  <si>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</si>
  <si>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</si>
  <si>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</si>
  <si>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</si>
  <si>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</si>
  <si>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</si>
  <si>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</si>
  <si>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</si>
  <si>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</si>
  <si>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</si>
  <si>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</si>
  <si>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</si>
  <si>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</si>
  <si>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</si>
  <si>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</si>
  <si>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</si>
  <si>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</si>
  <si>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</si>
  <si>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</si>
  <si>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</si>
  <si>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</si>
  <si>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</si>
  <si>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</si>
  <si>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</si>
  <si>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</si>
  <si>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</si>
  <si>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</si>
  <si>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</si>
  <si>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</si>
  <si>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</si>
  <si>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</si>
  <si>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</si>
  <si>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</si>
  <si>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</si>
  <si>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</si>
  <si>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</si>
  <si>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</si>
  <si>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</si>
  <si>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</si>
  <si>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</si>
  <si>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</si>
  <si>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</si>
  <si>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</si>
  <si>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</si>
  <si>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</si>
  <si>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</si>
  <si>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</si>
  <si>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</si>
  <si>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</si>
  <si>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</si>
  <si>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</si>
  <si>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</si>
  <si>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</si>
  <si>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</si>
  <si>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</si>
  <si>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</si>
  <si>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</si>
  <si>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</si>
  <si>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</si>
  <si>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</si>
  <si>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</si>
  <si>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</si>
  <si>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</si>
  <si>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</si>
  <si>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</si>
  <si>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</si>
  <si>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</si>
  <si>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</si>
  <si>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</si>
  <si>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</si>
  <si>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</si>
  <si>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</si>
  <si>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</si>
  <si>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</si>
  <si>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</si>
  <si>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</si>
  <si>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</si>
  <si>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</si>
  <si>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</si>
  <si>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</si>
  <si>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</si>
  <si>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</si>
  <si>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</si>
  <si>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</si>
  <si>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</si>
  <si>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</si>
  <si>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</si>
  <si>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</si>
  <si>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</si>
  <si>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</si>
  <si>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</si>
  <si>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</si>
  <si>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</si>
  <si>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</si>
  <si>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</si>
  <si>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</si>
  <si>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</si>
  <si>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</si>
  <si>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</si>
  <si>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</si>
  <si>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</si>
  <si>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</si>
  <si>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</si>
  <si>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</si>
  <si>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</si>
  <si>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</si>
  <si>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</si>
  <si>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</si>
  <si>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</si>
  <si>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</si>
  <si>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</si>
  <si>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</si>
  <si>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</si>
  <si>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</si>
  <si>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</si>
  <si>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</si>
  <si>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</si>
  <si>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</si>
  <si>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</si>
  <si>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</si>
  <si>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</si>
  <si>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</si>
  <si>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</si>
  <si>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</si>
  <si>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</si>
  <si>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</si>
  <si>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</si>
  <si>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</si>
  <si>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</si>
  <si>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</si>
  <si>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</si>
  <si>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</si>
  <si>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</si>
  <si>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</si>
  <si>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</si>
  <si>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</si>
  <si>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</si>
  <si>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</si>
  <si>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</si>
  <si>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</si>
  <si>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</si>
  <si>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</si>
  <si>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</si>
  <si>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</si>
  <si>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</si>
  <si>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</si>
  <si>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</si>
  <si>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</si>
  <si>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</si>
  <si>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</si>
  <si>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</si>
  <si>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</si>
  <si>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</si>
  <si>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</si>
  <si>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</si>
  <si>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</si>
  <si>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</si>
  <si>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</si>
  <si>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</si>
  <si>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</si>
  <si>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</si>
  <si>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</si>
  <si>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</si>
  <si>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</si>
  <si>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</si>
  <si>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</si>
  <si>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</si>
  <si>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</si>
  <si>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</si>
  <si>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</si>
  <si>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</si>
  <si>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</si>
  <si>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</si>
  <si>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</si>
  <si>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</si>
  <si>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</si>
  <si>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</si>
  <si>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</si>
  <si>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</si>
  <si>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</si>
  <si>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</si>
  <si>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</si>
  <si>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</si>
  <si>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</si>
  <si>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</si>
  <si>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</si>
  <si>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</si>
  <si>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</si>
  <si>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</si>
  <si>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</si>
  <si>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</si>
  <si>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</si>
  <si>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</si>
  <si>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</si>
  <si>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</si>
  <si>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</si>
  <si>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</si>
  <si>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</si>
  <si>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</si>
  <si>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</si>
  <si>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</si>
  <si>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</si>
  <si>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</si>
  <si>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</si>
  <si>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</si>
  <si>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</si>
  <si>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</si>
  <si>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</si>
  <si>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</si>
  <si>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</si>
  <si>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</si>
  <si>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</si>
  <si>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</si>
  <si>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</si>
  <si>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</si>
  <si>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</si>
  <si>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</si>
  <si>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</si>
  <si>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</si>
  <si>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</si>
  <si>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</si>
  <si>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</si>
  <si>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</si>
  <si>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</si>
  <si>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</si>
  <si>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</si>
  <si>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</si>
  <si>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</si>
  <si>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</si>
  <si>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</si>
  <si>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</si>
  <si>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</si>
  <si>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</si>
  <si>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</si>
  <si>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</si>
  <si>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</si>
  <si>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</si>
  <si>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</si>
  <si>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</si>
  <si>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</si>
  <si>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</si>
  <si>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</si>
  <si>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</si>
  <si>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</si>
  <si>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</si>
  <si>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</si>
  <si>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</si>
  <si>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</si>
  <si>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</si>
  <si>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</si>
  <si>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</si>
  <si>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</si>
  <si>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</si>
  <si>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</si>
  <si>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</si>
  <si>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</si>
  <si>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</si>
  <si>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</si>
  <si>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</si>
  <si>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</si>
  <si>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</si>
  <si>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</si>
  <si>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</si>
  <si>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</si>
  <si>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</si>
  <si>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</si>
  <si>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</si>
  <si>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</si>
  <si>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</si>
  <si>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</si>
  <si>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</si>
  <si>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</si>
  <si>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</si>
  <si>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</si>
  <si>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</si>
  <si>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</si>
  <si>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</si>
  <si>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</si>
  <si>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</si>
  <si>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</si>
  <si>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</si>
  <si>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</si>
  <si>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</si>
  <si>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</si>
  <si>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</si>
  <si>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</si>
  <si>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</si>
  <si>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</si>
  <si>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</si>
  <si>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</si>
  <si>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</si>
  <si>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</si>
  <si>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</si>
  <si>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</si>
  <si>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</si>
  <si>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</si>
  <si>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</si>
  <si>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</si>
  <si>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</si>
  <si>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</si>
  <si>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</si>
  <si>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</si>
  <si>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</si>
  <si>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</si>
  <si>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</si>
  <si>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</si>
  <si>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</si>
  <si>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</si>
  <si>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</si>
  <si>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</si>
  <si>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</si>
  <si>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</si>
  <si>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</si>
  <si>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</si>
  <si>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</si>
  <si>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</si>
  <si>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</si>
  <si>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</si>
  <si>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</si>
  <si>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</si>
  <si>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</si>
  <si>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</si>
  <si>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</si>
  <si>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</si>
  <si>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</si>
  <si>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</si>
  <si>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</si>
  <si>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</si>
  <si>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</si>
  <si>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</si>
  <si>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</si>
  <si>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</si>
  <si>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</si>
  <si>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</si>
  <si>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</si>
  <si>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</si>
  <si>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</si>
  <si>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</si>
  <si>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</si>
  <si>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</si>
  <si>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</si>
  <si>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</si>
  <si>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</si>
  <si>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</si>
  <si>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</si>
  <si>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</si>
  <si>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</si>
  <si>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</si>
  <si>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</si>
  <si>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</si>
  <si>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</si>
  <si>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</si>
  <si>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</si>
  <si>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</si>
  <si>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</si>
  <si>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</si>
  <si>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</si>
  <si>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</si>
  <si>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</si>
  <si>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</si>
  <si>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</si>
  <si>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</si>
  <si>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</si>
  <si>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</si>
  <si>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</si>
  <si>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</si>
  <si>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</si>
  <si>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</si>
  <si>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</si>
  <si>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</si>
  <si>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</si>
  <si>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</si>
  <si>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</si>
  <si>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</si>
  <si>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</si>
  <si>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</si>
  <si>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</si>
  <si>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</si>
  <si>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</si>
  <si>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</si>
  <si>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</si>
  <si>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</si>
  <si>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</si>
  <si>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</si>
  <si>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</si>
  <si>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</si>
  <si>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</si>
  <si>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</si>
  <si>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</si>
  <si>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</si>
  <si>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</si>
  <si>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</si>
  <si>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</si>
  <si>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</si>
  <si>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</si>
  <si>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</si>
  <si>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</si>
  <si>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</si>
  <si>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</si>
  <si>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</si>
  <si>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</si>
  <si>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</si>
  <si>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</si>
  <si>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</si>
  <si>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</si>
  <si>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</si>
  <si>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</si>
  <si>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</si>
  <si>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</si>
  <si>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</si>
  <si>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</si>
  <si>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</si>
  <si>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</si>
  <si>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</si>
  <si>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</si>
  <si>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</si>
  <si>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</si>
  <si>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</si>
  <si>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</si>
  <si>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</si>
  <si>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</si>
  <si>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</si>
  <si>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</si>
  <si>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</si>
  <si>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</si>
  <si>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</si>
  <si>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</si>
  <si>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</si>
  <si>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</si>
  <si>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</si>
  <si>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</si>
  <si>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</si>
  <si>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</si>
  <si>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</si>
  <si>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</si>
  <si>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</si>
  <si>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</si>
  <si>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</si>
  <si>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</si>
  <si>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</si>
  <si>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</si>
  <si>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</si>
  <si>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</si>
  <si>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</si>
  <si>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</si>
  <si>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</si>
  <si>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</si>
  <si>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</si>
  <si>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</si>
  <si>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</si>
  <si>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</si>
  <si>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</si>
  <si>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</si>
  <si>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</si>
  <si>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</si>
  <si>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</si>
  <si>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</si>
  <si>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</si>
  <si>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</si>
  <si>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</si>
  <si>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</si>
  <si>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</si>
  <si>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</si>
  <si>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</si>
  <si>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</si>
  <si>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</si>
  <si>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</si>
  <si>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</si>
  <si>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</si>
  <si>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</si>
  <si>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</si>
  <si>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</si>
  <si>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</si>
  <si>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</si>
  <si>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</si>
  <si>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</si>
  <si>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</si>
  <si>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</si>
  <si>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</si>
  <si>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</si>
  <si>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</si>
  <si>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</si>
  <si>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</si>
  <si>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</si>
  <si>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</si>
  <si>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</si>
  <si>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</si>
  <si>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</si>
  <si>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</si>
  <si>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</si>
  <si>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</si>
  <si>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</si>
  <si>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</si>
  <si>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</si>
  <si>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</si>
  <si>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</si>
  <si>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</si>
  <si>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</si>
  <si>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</si>
  <si>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</si>
  <si>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</si>
  <si>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</si>
  <si>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</si>
  <si>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</si>
  <si>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</si>
  <si>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</si>
  <si>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</si>
  <si>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</si>
  <si>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</si>
  <si>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</si>
  <si>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</si>
  <si>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</si>
  <si>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</si>
  <si>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</si>
  <si>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</si>
  <si>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</si>
  <si>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</si>
  <si>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</si>
  <si>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</si>
  <si>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</si>
  <si>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</si>
  <si>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</si>
  <si>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</si>
  <si>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</si>
  <si>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</si>
  <si>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</si>
  <si>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</si>
  <si>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</si>
  <si>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</si>
  <si>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</si>
  <si>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</si>
  <si>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</si>
  <si>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</si>
  <si>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</si>
  <si>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</si>
  <si>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</si>
  <si>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</si>
  <si>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</si>
  <si>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</si>
  <si>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</si>
  <si>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</si>
  <si>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</si>
  <si>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</si>
  <si>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</si>
  <si>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</si>
  <si>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</si>
  <si>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</si>
  <si>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</si>
  <si>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</si>
  <si>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</si>
  <si>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</si>
  <si>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</si>
  <si>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</si>
  <si>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</si>
  <si>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</si>
  <si>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</si>
  <si>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</si>
  <si>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</si>
  <si>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</si>
  <si>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</si>
  <si>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</si>
  <si>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</si>
  <si>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</si>
  <si>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</si>
  <si>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</si>
  <si>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</si>
  <si>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</si>
  <si>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</si>
  <si>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</si>
  <si>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</si>
  <si>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</si>
  <si>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</si>
  <si>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</si>
  <si>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</si>
  <si>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</si>
  <si>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</si>
  <si>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</si>
  <si>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</si>
  <si>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</si>
  <si>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</si>
  <si>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</si>
  <si>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</si>
  <si>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</si>
  <si>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</si>
  <si>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</si>
  <si>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</si>
  <si>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</si>
  <si>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</si>
  <si>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</si>
  <si>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</si>
  <si>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</si>
  <si>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</si>
  <si>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</si>
  <si>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</si>
  <si>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</si>
  <si>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</si>
  <si>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</si>
  <si>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</si>
  <si>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</si>
  <si>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</si>
  <si>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</si>
  <si>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</si>
  <si>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</si>
  <si>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</si>
  <si>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</si>
  <si>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</si>
  <si>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</si>
  <si>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</si>
  <si>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</si>
  <si>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</si>
  <si>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</si>
  <si>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</si>
  <si>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</si>
  <si>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</si>
  <si>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</si>
  <si>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</si>
  <si>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</si>
  <si>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</si>
  <si>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</si>
  <si>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</si>
  <si>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</si>
  <si>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</si>
  <si>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</si>
  <si>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</si>
  <si>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</si>
  <si>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</si>
  <si>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</si>
  <si>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</si>
  <si>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</si>
  <si>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</si>
  <si>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</si>
  <si>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</si>
  <si>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</si>
  <si>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</si>
  <si>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</si>
  <si>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</si>
  <si>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</si>
  <si>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</si>
  <si>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</si>
  <si>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</si>
  <si>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</si>
  <si>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</si>
  <si>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</si>
  <si>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</si>
  <si>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</si>
  <si>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</si>
  <si>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</si>
  <si>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</si>
  <si>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</si>
  <si>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</si>
  <si>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</si>
  <si>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</si>
  <si>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</si>
  <si>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</si>
  <si>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</si>
  <si>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</si>
  <si>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</si>
  <si>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</si>
  <si>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</si>
  <si>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</si>
  <si>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</si>
  <si>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</si>
  <si>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</si>
  <si>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</si>
  <si>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</si>
  <si>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</si>
  <si>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</si>
  <si>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</si>
  <si>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</si>
  <si>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</si>
  <si>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</si>
  <si>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</si>
  <si>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</si>
  <si>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</si>
  <si>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</si>
  <si>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</si>
  <si>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</si>
  <si>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</si>
  <si>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</si>
  <si>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</si>
  <si>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</si>
  <si>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</si>
  <si>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</si>
  <si>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</si>
  <si>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</si>
  <si>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</si>
  <si>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</si>
  <si>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</si>
  <si>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</si>
  <si>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</si>
  <si>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</si>
  <si>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</si>
  <si>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</si>
  <si>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</si>
  <si>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</si>
  <si>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</si>
  <si>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</si>
  <si>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</si>
  <si>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</si>
  <si>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</si>
  <si>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</si>
  <si>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</si>
  <si>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</si>
  <si>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</si>
  <si>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</si>
  <si>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</si>
  <si>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</si>
  <si>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</si>
  <si>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</si>
  <si>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</si>
  <si>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</si>
  <si>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</si>
  <si>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</si>
  <si>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</si>
  <si>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</si>
  <si>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</si>
  <si>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</si>
  <si>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</si>
  <si>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</si>
  <si>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</si>
  <si>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</si>
  <si>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</si>
  <si>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</si>
  <si>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</si>
  <si>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</si>
  <si>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</si>
  <si>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</si>
  <si>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</si>
  <si>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</si>
  <si>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</si>
  <si>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</si>
  <si>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</si>
  <si>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</si>
  <si>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</si>
  <si>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</si>
  <si>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</si>
  <si>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</si>
  <si>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</si>
  <si>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</si>
  <si>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</si>
  <si>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</si>
  <si>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</si>
  <si>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</si>
  <si>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</si>
  <si>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</si>
  <si>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</si>
  <si>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</si>
  <si>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</si>
  <si>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</si>
  <si>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</si>
  <si>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</si>
  <si>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</si>
  <si>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</si>
  <si>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</si>
  <si>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</si>
  <si>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</si>
  <si>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</si>
  <si>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</si>
  <si>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</si>
  <si>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</si>
  <si>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</si>
  <si>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</si>
  <si>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</si>
  <si>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</si>
  <si>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</si>
  <si>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</si>
  <si>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</si>
  <si>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</si>
  <si>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</si>
  <si>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</si>
  <si>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</si>
  <si>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</si>
  <si>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</si>
  <si>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</si>
  <si>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</si>
  <si>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</si>
  <si>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</si>
  <si>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</si>
  <si>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</si>
  <si>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</si>
  <si>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</si>
  <si>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</si>
  <si>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</si>
  <si>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</si>
  <si>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</si>
  <si>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</si>
  <si>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</si>
  <si>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</si>
  <si>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</si>
  <si>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</si>
  <si>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</si>
  <si>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</si>
  <si>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</si>
  <si>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</si>
  <si>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</si>
  <si>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</si>
  <si>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</si>
  <si>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</si>
  <si>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</si>
  <si>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</si>
  <si>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</si>
  <si>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</si>
  <si>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</si>
  <si>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</si>
  <si>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</si>
  <si>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</si>
  <si>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</si>
  <si>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</si>
  <si>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</si>
  <si>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</si>
  <si>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</si>
  <si>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</si>
  <si>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</si>
  <si>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</si>
  <si>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</si>
  <si>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</si>
  <si>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</si>
  <si>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</si>
  <si>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</si>
  <si>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</si>
  <si>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</si>
  <si>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</si>
  <si>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</si>
  <si>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</si>
  <si>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</si>
  <si>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</si>
  <si>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</si>
  <si>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</si>
  <si>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</si>
  <si>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</si>
  <si>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</si>
  <si>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</si>
  <si>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</si>
  <si>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</si>
  <si>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</si>
  <si>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</si>
  <si>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</si>
  <si>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</si>
  <si>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</si>
  <si>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</si>
  <si>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</si>
  <si>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</si>
  <si>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</si>
  <si>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</si>
  <si>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</si>
  <si>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</si>
  <si>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</si>
  <si>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</si>
  <si>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</si>
  <si>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</si>
  <si>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</si>
  <si>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</si>
  <si>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</si>
  <si>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</si>
  <si>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</si>
  <si>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</si>
  <si>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</si>
  <si>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</si>
  <si>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</si>
  <si>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</si>
  <si>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</si>
  <si>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</si>
  <si>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</si>
  <si>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</si>
  <si>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</si>
  <si>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</si>
  <si>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</si>
  <si>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</si>
  <si>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</si>
  <si>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</si>
  <si>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</si>
  <si>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</si>
  <si>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</si>
  <si>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</si>
  <si>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</si>
  <si>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</si>
  <si>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</si>
  <si>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</si>
  <si>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</si>
  <si>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</si>
  <si>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</si>
  <si>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</si>
  <si>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</si>
  <si>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</si>
  <si>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</si>
  <si>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</si>
  <si>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</si>
  <si>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</si>
  <si>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</si>
  <si>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</si>
  <si>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</si>
  <si>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</si>
  <si>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</si>
  <si>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</si>
  <si>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</si>
  <si>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</si>
  <si>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</si>
  <si>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</si>
  <si>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</si>
  <si>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</si>
  <si>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</si>
  <si>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</si>
  <si>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</si>
  <si>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</si>
  <si>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</si>
  <si>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</si>
  <si>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</si>
  <si>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</si>
  <si>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</si>
  <si>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</si>
  <si>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</si>
  <si>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</si>
  <si>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</si>
  <si>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</si>
  <si>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</si>
  <si>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</si>
  <si>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</si>
  <si>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</si>
  <si>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</si>
  <si>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</si>
  <si>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</si>
  <si>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</si>
  <si>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</si>
  <si>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</si>
  <si>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</si>
  <si>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</si>
  <si>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</si>
  <si>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</si>
  <si>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</si>
  <si>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</si>
  <si>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</si>
  <si>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</si>
  <si>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</si>
  <si>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</si>
  <si>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</si>
  <si>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</si>
  <si>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</si>
  <si>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</si>
  <si>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</si>
  <si>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</si>
  <si>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</si>
  <si>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</si>
  <si>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</si>
  <si>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</si>
  <si>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</si>
  <si>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</si>
  <si>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</si>
  <si>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</si>
  <si>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</si>
  <si>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</si>
  <si>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</si>
  <si>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</si>
  <si>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</si>
  <si>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</si>
  <si>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</si>
  <si>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</si>
  <si>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</si>
  <si>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</si>
  <si>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</si>
  <si>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</si>
  <si>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</si>
  <si>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</si>
  <si>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</si>
  <si>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</si>
  <si>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</si>
  <si>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</si>
  <si>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</si>
  <si>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</si>
  <si>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</si>
  <si>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</si>
  <si>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</si>
  <si>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</si>
  <si>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</si>
  <si>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</si>
  <si>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</si>
  <si>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</si>
  <si>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</si>
  <si>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</si>
  <si>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</si>
  <si>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</si>
  <si>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</si>
  <si>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</si>
  <si>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</si>
  <si>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</si>
  <si>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</si>
  <si>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</si>
  <si>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</si>
  <si>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</si>
  <si>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</si>
  <si>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</si>
  <si>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</si>
  <si>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</si>
  <si>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</si>
  <si>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</si>
  <si>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</si>
  <si>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</si>
  <si>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</si>
  <si>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</si>
  <si>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</si>
  <si>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</si>
  <si>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</si>
  <si>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</si>
  <si>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</si>
  <si>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</si>
  <si>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</si>
  <si>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</si>
  <si>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</si>
  <si>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</si>
  <si>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</si>
  <si>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</si>
  <si>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</si>
  <si>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</si>
  <si>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</si>
  <si>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</si>
  <si>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</si>
  <si>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</si>
  <si>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</si>
  <si>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</si>
  <si>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</si>
  <si>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</si>
  <si>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</si>
  <si>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</si>
  <si>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</si>
  <si>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</si>
  <si>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</si>
  <si>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</si>
  <si>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</si>
  <si>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</si>
  <si>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</si>
  <si>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</si>
  <si>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</si>
  <si>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</si>
  <si>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</si>
  <si>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</si>
  <si>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</si>
  <si>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</si>
  <si>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</si>
  <si>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</si>
  <si>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</si>
  <si>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</si>
  <si>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</si>
  <si>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</si>
  <si>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</si>
  <si>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</si>
  <si>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</si>
  <si>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</si>
  <si>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</si>
  <si>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</si>
  <si>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</si>
  <si>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</si>
  <si>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</si>
  <si>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</si>
  <si>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</si>
  <si>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</si>
  <si>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</si>
  <si>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</si>
  <si>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</si>
  <si>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</si>
  <si>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</si>
  <si>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</si>
  <si>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</si>
  <si>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</si>
  <si>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</si>
  <si>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</si>
  <si>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</si>
  <si>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</si>
  <si>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</si>
  <si>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</si>
  <si>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</si>
  <si>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</si>
  <si>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</si>
  <si>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</si>
  <si>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</si>
  <si>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</si>
  <si>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</si>
  <si>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</si>
  <si>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</si>
  <si>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</si>
  <si>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</si>
  <si>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</si>
  <si>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</si>
  <si>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</si>
  <si>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</si>
  <si>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</si>
  <si>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</si>
  <si>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</si>
  <si>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</si>
  <si>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</si>
  <si>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</si>
  <si>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</si>
  <si>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</si>
  <si>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</si>
  <si>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</si>
  <si>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</si>
  <si>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</si>
  <si>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</si>
  <si>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</si>
  <si>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</si>
  <si>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</si>
  <si>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</si>
  <si>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</si>
  <si>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</si>
  <si>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</si>
  <si>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</si>
  <si>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</si>
  <si>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</si>
  <si>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</si>
  <si>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</si>
  <si>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</si>
  <si>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</si>
  <si>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</si>
  <si>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</si>
  <si>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</si>
  <si>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</si>
  <si>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</si>
  <si>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</si>
  <si>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</si>
  <si>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</si>
  <si>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</si>
  <si>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</si>
  <si>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</si>
  <si>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</si>
  <si>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</si>
  <si>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</si>
  <si>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</si>
  <si>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</si>
  <si>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</si>
  <si>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</si>
  <si>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</si>
  <si>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</si>
  <si>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</si>
  <si>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</si>
  <si>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</si>
  <si>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</si>
  <si>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</si>
  <si>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</si>
  <si>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</si>
  <si>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</si>
  <si>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</si>
  <si>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</si>
  <si>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</si>
  <si>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</si>
  <si>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</si>
  <si>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</si>
  <si>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</si>
  <si>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</si>
  <si>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</si>
  <si>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</si>
  <si>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</si>
  <si>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</si>
  <si>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</si>
  <si>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</si>
  <si>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</si>
  <si>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</si>
  <si>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</si>
  <si>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</si>
  <si>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</si>
  <si>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</si>
  <si>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</si>
  <si>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</si>
  <si>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</si>
  <si>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</si>
  <si>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</si>
  <si>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</si>
  <si>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</si>
  <si>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</si>
  <si>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</si>
  <si>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</si>
  <si>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</si>
  <si>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</si>
  <si>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</si>
  <si>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</si>
  <si>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</si>
  <si>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</si>
  <si>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</si>
  <si>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</si>
  <si>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</si>
  <si>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</si>
  <si>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</si>
  <si>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</si>
  <si>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</si>
  <si>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</si>
  <si>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</si>
  <si>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</si>
  <si>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</si>
  <si>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</si>
  <si>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</si>
  <si>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</si>
  <si>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</si>
  <si>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</si>
  <si>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</si>
  <si>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</si>
  <si>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</si>
  <si>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</si>
  <si>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</si>
  <si>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</si>
  <si>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</si>
  <si>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</si>
  <si>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</si>
  <si>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</si>
  <si>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</si>
  <si>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</si>
  <si>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</si>
  <si>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</si>
  <si>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</si>
  <si>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</si>
  <si>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</si>
  <si>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</si>
  <si>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</si>
  <si>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</si>
  <si>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</si>
  <si>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</si>
  <si>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</si>
  <si>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</si>
  <si>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</si>
  <si>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</si>
  <si>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</si>
  <si>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</si>
  <si>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</si>
  <si>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</si>
  <si>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</si>
  <si>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</si>
  <si>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</si>
  <si>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</si>
  <si>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</si>
  <si>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</si>
  <si>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</si>
  <si>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</si>
  <si>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</si>
  <si>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</si>
  <si>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</si>
  <si>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</si>
  <si>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</si>
  <si>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</si>
  <si>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</si>
  <si>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</si>
  <si>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</si>
  <si>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</si>
  <si>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</si>
  <si>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</si>
  <si>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</si>
  <si>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</si>
  <si>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</si>
  <si>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</si>
  <si>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</si>
  <si>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</si>
  <si>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</si>
  <si>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</si>
  <si>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</si>
  <si>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</si>
  <si>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</si>
  <si>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</si>
  <si>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</si>
  <si>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</si>
  <si>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</si>
  <si>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</si>
  <si>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</si>
  <si>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</si>
  <si>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</si>
  <si>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</si>
  <si>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</si>
  <si>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</si>
  <si>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</si>
  <si>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</si>
  <si>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</si>
  <si>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</si>
  <si>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</si>
  <si>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</si>
  <si>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</si>
  <si>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</si>
  <si>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</si>
  <si>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</si>
  <si>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</si>
  <si>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</si>
  <si>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</si>
  <si>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</si>
  <si>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</si>
  <si>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</si>
  <si>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</si>
  <si>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</si>
  <si>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</si>
  <si>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</si>
  <si>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</si>
  <si>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</si>
  <si>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</si>
  <si>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</si>
  <si>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</si>
  <si>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</si>
  <si>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</si>
  <si>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</si>
  <si>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</si>
  <si>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</si>
  <si>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</si>
  <si>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</si>
  <si>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</si>
  <si>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</si>
  <si>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</si>
  <si>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</si>
  <si>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</si>
  <si>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</si>
  <si>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</si>
  <si>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</si>
  <si>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</si>
  <si>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</si>
  <si>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</si>
  <si>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</si>
  <si>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</si>
  <si>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</si>
  <si>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</si>
  <si>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</si>
  <si>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</si>
  <si>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</si>
  <si>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</si>
  <si>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</si>
  <si>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</si>
  <si>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</si>
  <si>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</si>
  <si>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</si>
  <si>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</si>
  <si>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</si>
  <si>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</si>
  <si>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</si>
  <si>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</si>
  <si>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</si>
  <si>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</si>
  <si>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</si>
  <si>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</si>
  <si>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</si>
  <si>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</si>
  <si>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</si>
  <si>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</si>
  <si>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</si>
  <si>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</si>
  <si>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</si>
  <si>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</si>
  <si>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</si>
  <si>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</si>
  <si>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</si>
  <si>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</si>
  <si>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</si>
  <si>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</si>
  <si>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</si>
  <si>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</si>
  <si>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</si>
  <si>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</si>
  <si>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</si>
  <si>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</si>
  <si>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</si>
  <si>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</si>
  <si>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</si>
  <si>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</si>
  <si>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</si>
  <si>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</si>
  <si>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</si>
  <si>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</si>
  <si>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</si>
  <si>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</si>
  <si>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</si>
  <si>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</si>
  <si>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</si>
  <si>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</si>
  <si>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</si>
  <si>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</si>
  <si>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</si>
  <si>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</si>
  <si>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</si>
  <si>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</si>
  <si>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</si>
  <si>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</si>
  <si>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</si>
  <si>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</si>
  <si>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</si>
  <si>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</si>
  <si>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</si>
  <si>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</si>
  <si>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</si>
  <si>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</si>
  <si>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</si>
  <si>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</si>
  <si>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</si>
  <si>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</si>
  <si>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</si>
  <si>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</si>
  <si>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</si>
  <si>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</si>
  <si>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</si>
  <si>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</si>
  <si>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</si>
  <si>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</si>
  <si>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</si>
  <si>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</si>
  <si>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</si>
  <si>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</si>
  <si>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</si>
  <si>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</si>
  <si>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</si>
  <si>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</si>
  <si>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</si>
  <si>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</si>
  <si>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</si>
  <si>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</si>
  <si>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</si>
  <si>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</si>
  <si>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</si>
  <si>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</si>
  <si>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</si>
  <si>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</si>
  <si>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</si>
  <si>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</si>
  <si>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</si>
  <si>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</si>
  <si>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</si>
  <si>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</si>
  <si>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</si>
  <si>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</si>
  <si>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</si>
  <si>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</si>
  <si>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</si>
  <si>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</si>
  <si>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</si>
  <si>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</si>
  <si>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</si>
  <si>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</si>
  <si>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</si>
  <si>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</si>
  <si>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</si>
  <si>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</si>
  <si>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</si>
  <si>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</si>
  <si>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</si>
  <si>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</si>
  <si>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</si>
  <si>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</si>
  <si>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</si>
  <si>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</si>
  <si>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</si>
  <si>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</si>
  <si>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</si>
  <si>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</si>
  <si>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</si>
  <si>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</si>
  <si>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</si>
  <si>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</si>
  <si>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</si>
  <si>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</si>
  <si>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</si>
  <si>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</si>
  <si>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</si>
  <si>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</si>
  <si>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</si>
  <si>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</si>
  <si>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</si>
  <si>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</si>
  <si>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</si>
  <si>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</si>
  <si>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</si>
  <si>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</si>
  <si>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</si>
  <si>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</si>
  <si>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</si>
  <si>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</si>
  <si>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</si>
  <si>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</si>
  <si>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</si>
  <si>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</si>
  <si>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</si>
  <si>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</si>
  <si>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</si>
  <si>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</si>
  <si>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</si>
  <si>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</si>
  <si>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</si>
  <si>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</si>
  <si>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</si>
  <si>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</si>
  <si>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</si>
  <si>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</si>
  <si>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</si>
  <si>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</si>
  <si>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</si>
  <si>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</si>
  <si>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</si>
  <si>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</si>
  <si>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</si>
  <si>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</si>
  <si>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</si>
  <si>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</si>
  <si>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</si>
  <si>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</si>
  <si>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</si>
  <si>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</si>
  <si>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</si>
  <si>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</si>
  <si>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</si>
  <si>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</si>
  <si>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</si>
  <si>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</si>
  <si>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</si>
  <si>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</si>
  <si>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</si>
  <si>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</si>
  <si>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</si>
  <si>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</si>
  <si>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</si>
  <si>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</si>
  <si>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</si>
  <si>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</si>
  <si>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</si>
  <si>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</si>
  <si>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</si>
  <si>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</si>
  <si>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</si>
  <si>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</si>
  <si>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</si>
  <si>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</si>
  <si>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</si>
  <si>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</si>
  <si>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</si>
  <si>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</si>
  <si>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</si>
  <si>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</si>
  <si>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</si>
  <si>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</si>
  <si>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</si>
  <si>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</si>
  <si>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</si>
  <si>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</si>
  <si>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</si>
  <si>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</si>
  <si>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</si>
  <si>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</si>
  <si>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</si>
  <si>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</si>
  <si>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</si>
  <si>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</si>
  <si>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</si>
  <si>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</si>
  <si>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</si>
  <si>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</si>
  <si>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</si>
  <si>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</si>
  <si>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</si>
  <si>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</si>
  <si>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</si>
  <si>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</si>
  <si>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</si>
  <si>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</si>
  <si>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</si>
  <si>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</si>
  <si>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</si>
  <si>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</si>
  <si>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</si>
  <si>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</si>
  <si>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</si>
  <si>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</si>
  <si>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</si>
  <si>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</si>
  <si>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</si>
  <si>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</si>
  <si>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</si>
  <si>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</si>
  <si>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</si>
  <si>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</si>
  <si>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</si>
  <si>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</si>
  <si>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</si>
  <si>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</si>
  <si>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</si>
  <si>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</si>
  <si>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</si>
  <si>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</si>
  <si>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</si>
  <si>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</si>
  <si>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</si>
  <si>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</si>
  <si>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</si>
  <si>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</si>
  <si>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</si>
  <si>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</si>
  <si>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</si>
  <si>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</si>
  <si>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</si>
  <si>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</si>
  <si>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</si>
  <si>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</si>
  <si>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</si>
  <si>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</si>
  <si>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</si>
  <si>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</si>
  <si>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</si>
  <si>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</si>
  <si>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</si>
  <si>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</si>
  <si>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</si>
  <si>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</si>
  <si>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</si>
  <si>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</si>
  <si>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</si>
  <si>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</si>
  <si>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</si>
  <si>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</si>
  <si>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</si>
  <si>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</si>
  <si>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</si>
  <si>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</si>
  <si>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</si>
  <si>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</si>
  <si>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</si>
  <si>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</si>
  <si>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</si>
  <si>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</si>
  <si>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</si>
  <si>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</si>
  <si>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</si>
  <si>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</si>
  <si>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</si>
  <si>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</si>
  <si>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</si>
  <si>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</si>
  <si>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</si>
  <si>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</si>
  <si>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</si>
  <si>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</si>
  <si>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</si>
  <si>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</si>
  <si>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</si>
  <si>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</si>
  <si>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</si>
  <si>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</si>
  <si>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</si>
  <si>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</si>
  <si>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</si>
  <si>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</si>
  <si>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</si>
  <si>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</si>
  <si>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</si>
  <si>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</si>
  <si>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</si>
  <si>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</si>
  <si>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</si>
  <si>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</si>
  <si>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</si>
  <si>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</si>
  <si>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</si>
  <si>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</si>
  <si>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</si>
  <si>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</si>
  <si>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</si>
  <si>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</si>
  <si>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</si>
  <si>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</si>
  <si>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</si>
  <si>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</si>
  <si>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</si>
  <si>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</si>
  <si>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</si>
  <si>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</si>
  <si>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</si>
  <si>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</si>
  <si>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</si>
  <si>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</si>
  <si>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</si>
  <si>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</si>
  <si>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</si>
  <si>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</si>
  <si>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</si>
  <si>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</si>
  <si>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</si>
  <si>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</si>
  <si>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</si>
  <si>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</si>
  <si>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</si>
  <si>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</si>
  <si>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</si>
  <si>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</si>
  <si>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</si>
  <si>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</si>
  <si>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</si>
  <si>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</si>
  <si>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</si>
  <si>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</si>
  <si>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</si>
  <si>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</si>
  <si>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</si>
  <si>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</si>
  <si>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</si>
  <si>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</si>
  <si>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</si>
  <si>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</si>
  <si>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</si>
  <si>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</si>
  <si>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</si>
  <si>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</si>
  <si>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</si>
  <si>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</si>
  <si>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</si>
  <si>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</si>
  <si>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</si>
  <si>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</si>
  <si>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</si>
  <si>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</si>
  <si>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</si>
  <si>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</si>
  <si>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</si>
  <si>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</si>
  <si>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</si>
  <si>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</si>
  <si>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</si>
  <si>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</si>
  <si>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</si>
  <si>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</si>
  <si>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</si>
  <si>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</si>
  <si>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</si>
  <si>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</si>
  <si>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</si>
  <si>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</si>
  <si>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</si>
  <si>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</si>
  <si>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</si>
  <si>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</si>
  <si>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</si>
  <si>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</si>
  <si>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</si>
  <si>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</si>
  <si>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</si>
  <si>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</si>
  <si>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</si>
  <si>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</si>
  <si>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</si>
  <si>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</si>
  <si>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</si>
  <si>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</si>
  <si>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</si>
  <si>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</si>
  <si>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</si>
  <si>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</si>
  <si>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</si>
  <si>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</si>
  <si>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</si>
  <si>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</si>
  <si>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</si>
  <si>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</si>
  <si>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</si>
  <si>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</si>
  <si>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</si>
  <si>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</si>
  <si>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</si>
  <si>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</si>
  <si>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</si>
  <si>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</si>
  <si>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</si>
  <si>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</si>
  <si>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</si>
  <si>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</si>
  <si>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</si>
  <si>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</si>
  <si>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</si>
  <si>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</si>
  <si>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</si>
  <si>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</si>
  <si>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</si>
  <si>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</si>
  <si>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</si>
  <si>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</si>
  <si>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</si>
  <si>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</si>
  <si>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</si>
  <si>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</si>
  <si>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</si>
  <si>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</si>
  <si>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</si>
  <si>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</si>
  <si>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</si>
  <si>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</si>
  <si>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</si>
  <si>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</si>
  <si>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</si>
  <si>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</si>
  <si>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</si>
  <si>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</si>
  <si>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</si>
  <si>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</si>
  <si>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</si>
  <si>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</si>
  <si>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</si>
  <si>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</si>
  <si>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</si>
  <si>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</si>
  <si>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</si>
  <si>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</si>
  <si>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</si>
  <si>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</si>
  <si>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</si>
  <si>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</si>
  <si>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</si>
  <si>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</si>
  <si>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</si>
  <si>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</si>
  <si>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</si>
  <si>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</si>
  <si>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</si>
  <si>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</si>
  <si>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</si>
  <si>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</si>
  <si>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</si>
  <si>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</si>
  <si>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</si>
  <si>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</si>
  <si>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</si>
  <si>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</si>
  <si>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</si>
  <si>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</si>
  <si>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</si>
  <si>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</si>
  <si>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</si>
  <si>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</si>
  <si>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</si>
  <si>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</si>
  <si>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</si>
  <si>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</si>
  <si>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</si>
  <si>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</si>
  <si>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</si>
  <si>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</si>
  <si>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</si>
  <si>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</si>
  <si>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</si>
  <si>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</si>
  <si>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</si>
  <si>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</si>
  <si>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</si>
  <si>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</si>
  <si>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</si>
  <si>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</si>
  <si>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</si>
  <si>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</si>
  <si>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</si>
  <si>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</si>
  <si>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</si>
  <si>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</si>
  <si>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</si>
  <si>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</si>
  <si>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</si>
  <si>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</si>
  <si>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</si>
  <si>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</si>
  <si>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</si>
  <si>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</si>
  <si>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</si>
  <si>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</si>
  <si>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</si>
  <si>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</si>
  <si>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</si>
  <si>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</si>
  <si>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</si>
  <si>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</si>
  <si>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</si>
  <si>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</si>
  <si>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</si>
  <si>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</si>
  <si>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</si>
  <si>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</si>
  <si>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</si>
  <si>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</si>
  <si>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</si>
  <si>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</si>
  <si>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</si>
  <si>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</si>
  <si>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</si>
  <si>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</si>
  <si>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</si>
  <si>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</si>
  <si>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</si>
  <si>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</si>
  <si>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</si>
  <si>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</si>
  <si>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</si>
  <si>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</si>
  <si>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</si>
  <si>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</si>
  <si>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</si>
  <si>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</si>
  <si>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</si>
  <si>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</si>
  <si>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</si>
  <si>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</si>
  <si>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</si>
  <si>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</si>
  <si>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</si>
  <si>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</si>
  <si>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</si>
  <si>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</si>
  <si>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</si>
  <si>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</si>
  <si>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</si>
  <si>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</si>
  <si>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</si>
  <si>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</si>
  <si>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</si>
  <si>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</si>
  <si>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</si>
  <si>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</si>
  <si>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</si>
  <si>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</si>
  <si>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</si>
  <si>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</si>
  <si>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</si>
  <si>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</si>
  <si>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</si>
  <si>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</si>
  <si>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</si>
  <si>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</si>
  <si>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</si>
  <si>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</si>
  <si>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</si>
  <si>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</si>
  <si>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</si>
  <si>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</si>
  <si>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</si>
  <si>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</si>
  <si>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</si>
  <si>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</si>
  <si>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</si>
  <si>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</si>
  <si>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</si>
  <si>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</si>
  <si>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</si>
  <si>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</si>
  <si>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</si>
  <si>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</si>
  <si>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</si>
  <si>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</si>
  <si>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</si>
  <si>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</si>
  <si>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</si>
  <si>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</si>
  <si>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</si>
  <si>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</si>
  <si>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</si>
  <si>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</si>
  <si>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</si>
  <si>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</si>
  <si>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</si>
  <si>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</si>
  <si>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</si>
  <si>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</si>
  <si>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</si>
  <si>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</si>
  <si>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</si>
  <si>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</si>
  <si>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</si>
  <si>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</si>
  <si>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</si>
  <si>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</si>
  <si>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</si>
  <si>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</si>
  <si>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</si>
  <si>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</si>
  <si>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</si>
  <si>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</si>
  <si>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</si>
  <si>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</si>
  <si>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</si>
  <si>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</si>
  <si>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</si>
  <si>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</si>
  <si>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</si>
  <si>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</si>
  <si>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</si>
  <si>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</si>
  <si>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</si>
  <si>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</si>
  <si>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</si>
  <si>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</si>
  <si>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</si>
  <si>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</si>
  <si>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</si>
  <si>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</si>
  <si>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</si>
  <si>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</si>
  <si>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</si>
  <si>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</si>
  <si>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</si>
  <si>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</si>
  <si>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</si>
  <si>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</si>
  <si>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</si>
  <si>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</si>
  <si>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</si>
  <si>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</si>
  <si>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</si>
  <si>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</si>
  <si>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</si>
  <si>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</si>
  <si>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</si>
  <si>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</si>
  <si>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</si>
  <si>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</si>
  <si>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</si>
  <si>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</si>
  <si>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</si>
  <si>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</si>
  <si>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</si>
  <si>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</si>
  <si>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</si>
  <si>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</si>
  <si>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</si>
  <si>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</si>
  <si>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</si>
  <si>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</si>
  <si>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</si>
  <si>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</si>
  <si>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</si>
  <si>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</si>
  <si>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</si>
  <si>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</si>
  <si>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</si>
  <si>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</si>
  <si>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</si>
  <si>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</si>
  <si>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</si>
  <si>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</si>
  <si>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</si>
  <si>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</si>
  <si>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</si>
  <si>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</si>
  <si>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</si>
  <si>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</si>
  <si>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</si>
  <si>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</si>
  <si>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</si>
  <si>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</si>
  <si>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</si>
  <si>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</si>
  <si>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</si>
  <si>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</si>
  <si>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</si>
  <si>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</si>
  <si>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</si>
  <si>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</si>
  <si>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</si>
  <si>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</si>
  <si>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</si>
  <si>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</si>
  <si>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</si>
  <si>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</si>
  <si>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</si>
  <si>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</si>
  <si>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</si>
  <si>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</si>
  <si>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</si>
  <si>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</si>
  <si>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</si>
  <si>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</si>
  <si>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</si>
  <si>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</si>
  <si>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</si>
  <si>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</si>
  <si>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</si>
  <si>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</si>
  <si>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</si>
  <si>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</si>
  <si>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</si>
  <si>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</si>
  <si>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</si>
  <si>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</si>
  <si>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</si>
  <si>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</si>
  <si>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</si>
  <si>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</si>
  <si>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</si>
  <si>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</si>
  <si>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</si>
  <si>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</si>
  <si>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</si>
  <si>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</si>
  <si>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</si>
  <si>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</si>
  <si>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</si>
  <si>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</si>
  <si>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</si>
  <si>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</si>
  <si>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</si>
  <si>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</si>
  <si>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</si>
  <si>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</si>
  <si>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</si>
  <si>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</si>
  <si>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</si>
  <si>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</si>
  <si>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</si>
  <si>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</si>
  <si>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</si>
  <si>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</si>
  <si>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</si>
  <si>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</si>
  <si>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</si>
  <si>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</si>
  <si>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</si>
  <si>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</si>
  <si>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</si>
  <si>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</si>
  <si>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</si>
  <si>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</si>
  <si>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</si>
  <si>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</si>
  <si>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</si>
  <si>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</si>
  <si>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</si>
  <si>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</si>
  <si>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</si>
  <si>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</si>
  <si>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</si>
  <si>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</si>
  <si>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</si>
  <si>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</si>
  <si>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</si>
  <si>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</si>
  <si>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</si>
  <si>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</si>
  <si>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</si>
  <si>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</si>
  <si>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</si>
  <si>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</si>
  <si>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</si>
  <si>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</si>
  <si>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</si>
  <si>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</si>
  <si>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</si>
  <si>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</si>
  <si>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</si>
  <si>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</si>
  <si>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</si>
  <si>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</si>
  <si>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</si>
  <si>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</si>
  <si>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</si>
  <si>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</si>
  <si>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</si>
  <si>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</si>
  <si>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</si>
  <si>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</si>
  <si>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</si>
  <si>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</si>
  <si>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</si>
  <si>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</si>
  <si>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</si>
  <si>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</si>
  <si>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</si>
  <si>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</si>
  <si>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</si>
  <si>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</si>
  <si>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</si>
  <si>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</si>
  <si>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</si>
  <si>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</si>
  <si>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</si>
  <si>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</si>
  <si>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</si>
  <si>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</si>
  <si>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</si>
  <si>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</si>
  <si>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</si>
  <si>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</si>
  <si>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</si>
  <si>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</si>
  <si>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</si>
  <si>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</si>
  <si>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</si>
  <si>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</si>
  <si>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</si>
  <si>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</si>
  <si>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</si>
  <si>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</si>
  <si>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</si>
  <si>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</si>
  <si>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</si>
  <si>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</si>
  <si>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</si>
  <si>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</si>
  <si>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</si>
  <si>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</si>
  <si>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</si>
  <si>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</si>
  <si>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</si>
  <si>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</si>
  <si>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</si>
  <si>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</si>
  <si>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</si>
  <si>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</si>
  <si>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</si>
  <si>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</si>
  <si>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</si>
  <si>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</si>
  <si>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</si>
  <si>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</si>
  <si>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</si>
  <si>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</si>
  <si>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</si>
  <si>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</si>
  <si>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</si>
  <si>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</si>
  <si>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</si>
  <si>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</si>
  <si>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</si>
  <si>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</si>
  <si>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</si>
  <si>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</si>
  <si>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</si>
  <si>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</si>
  <si>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</si>
  <si>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</si>
  <si>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</si>
  <si>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</si>
  <si>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</si>
  <si>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</si>
  <si>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</si>
  <si>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</si>
  <si>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</si>
  <si>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</si>
  <si>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</si>
  <si>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</si>
  <si>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</si>
  <si>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</si>
  <si>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</si>
  <si>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</si>
  <si>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</si>
  <si>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</si>
  <si>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</si>
  <si>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</si>
  <si>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</si>
  <si>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</si>
  <si>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</si>
  <si>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</si>
  <si>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</si>
  <si>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</si>
  <si>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</si>
  <si>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</si>
  <si>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</si>
  <si>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</si>
  <si>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</si>
  <si>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</si>
  <si>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</si>
  <si>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</si>
  <si>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</si>
  <si>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</si>
  <si>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</si>
  <si>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</si>
  <si>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</si>
  <si>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</si>
  <si>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</si>
  <si>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</si>
  <si>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</si>
  <si>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</si>
  <si>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</si>
  <si>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</si>
  <si>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</si>
  <si>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</si>
  <si>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</si>
  <si>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</si>
  <si>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</si>
  <si>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</si>
  <si>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</si>
  <si>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</si>
  <si>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</si>
  <si>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</si>
  <si>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</si>
  <si>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</si>
  <si>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</si>
  <si>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</si>
  <si>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</si>
  <si>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</si>
  <si>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</si>
  <si>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</si>
  <si>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</si>
  <si>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</si>
  <si>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</si>
  <si>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</si>
  <si>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</si>
  <si>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</si>
  <si>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</si>
  <si>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</si>
  <si>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</si>
  <si>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</si>
  <si>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</si>
  <si>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</si>
  <si>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</si>
  <si>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</si>
  <si>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</si>
  <si>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</si>
  <si>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</si>
  <si>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</si>
  <si>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</si>
  <si>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</si>
  <si>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</si>
  <si>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</si>
  <si>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</si>
  <si>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</si>
  <si>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</si>
  <si>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</si>
  <si>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</si>
  <si>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</si>
  <si>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</si>
  <si>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</si>
  <si>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</si>
  <si>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</si>
  <si>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</si>
  <si>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</si>
  <si>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</si>
  <si>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</si>
  <si>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</si>
  <si>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</si>
  <si>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</si>
  <si>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</si>
  <si>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</si>
  <si>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</si>
  <si>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</si>
  <si>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</si>
  <si>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</si>
  <si>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</si>
  <si>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</si>
  <si>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</si>
  <si>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</si>
  <si>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</si>
  <si>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</si>
  <si>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</si>
  <si>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</si>
  <si>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</si>
  <si>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</si>
  <si>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</si>
  <si>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</si>
  <si>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</si>
  <si>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</si>
  <si>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</si>
  <si>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</si>
  <si>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</si>
  <si>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</si>
  <si>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</si>
  <si>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</si>
  <si>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</si>
  <si>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</si>
  <si>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</si>
  <si>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</si>
  <si>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</si>
  <si>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</si>
  <si>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</si>
  <si>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</si>
  <si>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</si>
  <si>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</si>
  <si>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</si>
  <si>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</si>
  <si>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</si>
  <si>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</si>
  <si>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</si>
  <si>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</si>
  <si>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</si>
  <si>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</si>
  <si>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</si>
  <si>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</si>
  <si>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</si>
  <si>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</si>
  <si>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</si>
  <si>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</si>
  <si>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</si>
  <si>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</si>
  <si>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</si>
  <si>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</si>
  <si>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</si>
  <si>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</si>
  <si>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</si>
  <si>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</si>
  <si>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</si>
  <si>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</si>
  <si>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</si>
  <si>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</si>
  <si>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</si>
  <si>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</si>
  <si>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</si>
  <si>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</si>
  <si>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</si>
  <si>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</si>
  <si>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</si>
  <si>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</si>
  <si>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</si>
  <si>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</si>
  <si>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</si>
  <si>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</si>
  <si>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</si>
  <si>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</si>
  <si>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</si>
  <si>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</si>
  <si>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</si>
  <si>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</si>
  <si>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</si>
  <si>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</si>
  <si>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</si>
  <si>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</si>
  <si>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</si>
  <si>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</si>
  <si>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</si>
  <si>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</si>
  <si>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</si>
  <si>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</si>
  <si>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</si>
  <si>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</si>
  <si>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</si>
  <si>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</si>
  <si>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</si>
  <si>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</si>
  <si>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</si>
  <si>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</si>
  <si>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</si>
  <si>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</si>
  <si>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</si>
  <si>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</si>
  <si>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</si>
  <si>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</si>
  <si>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</si>
  <si>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</si>
  <si>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</si>
  <si>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</si>
  <si>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</si>
  <si>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</si>
  <si>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</si>
  <si>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</si>
  <si>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</si>
  <si>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</si>
  <si>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</si>
  <si>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</si>
  <si>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</si>
  <si>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</si>
  <si>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</si>
  <si>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</si>
  <si>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</si>
  <si>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</si>
  <si>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</si>
  <si>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</si>
  <si>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</si>
  <si>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</si>
  <si>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</si>
  <si>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</si>
  <si>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</si>
  <si>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</si>
  <si>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</si>
  <si>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</si>
  <si>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</si>
  <si>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</si>
  <si>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</si>
  <si>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</si>
  <si>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</si>
  <si>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</si>
  <si>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</si>
  <si>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</si>
  <si>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</si>
  <si>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</si>
  <si>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</si>
  <si>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</si>
  <si>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</si>
  <si>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</si>
  <si>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</si>
  <si>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</si>
  <si>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</si>
  <si>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</si>
  <si>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</si>
  <si>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</si>
  <si>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</si>
  <si>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</si>
  <si>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</si>
  <si>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</si>
  <si>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</si>
  <si>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</si>
  <si>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</si>
  <si>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</si>
  <si>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</si>
  <si>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</si>
  <si>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</si>
  <si>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</si>
  <si>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</si>
  <si>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</si>
  <si>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</si>
  <si>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</si>
  <si>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</si>
  <si>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</si>
  <si>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</si>
  <si>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</si>
  <si>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</si>
  <si>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</si>
  <si>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</si>
  <si>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</si>
  <si>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</si>
  <si>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</si>
  <si>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</si>
  <si>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</si>
  <si>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</si>
  <si>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</si>
  <si>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</si>
  <si>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</si>
  <si>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</si>
  <si>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</si>
  <si>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</si>
  <si>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</si>
  <si>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</si>
  <si>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</si>
  <si>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</si>
  <si>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</si>
  <si>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</si>
  <si>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</si>
  <si>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</si>
  <si>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</si>
  <si>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</si>
  <si>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</si>
  <si>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</si>
  <si>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</si>
  <si>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</si>
  <si>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</si>
  <si>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</si>
  <si>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</si>
  <si>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</si>
  <si>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</si>
  <si>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</si>
  <si>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</si>
  <si>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</si>
  <si>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</si>
  <si>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</si>
  <si>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</si>
  <si>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</si>
  <si>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</si>
  <si>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</si>
  <si>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</si>
  <si>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</si>
  <si>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</si>
  <si>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</si>
  <si>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</si>
  <si>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</si>
  <si>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</si>
  <si>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</si>
  <si>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</si>
  <si>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</si>
  <si>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</si>
  <si>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</si>
  <si>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</si>
  <si>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</si>
  <si>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</si>
  <si>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</si>
  <si>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</si>
  <si>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</si>
  <si>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</si>
  <si>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</si>
  <si>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</si>
  <si>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</si>
  <si>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</si>
  <si>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</si>
  <si>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</si>
  <si>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</si>
  <si>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</si>
  <si>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</si>
  <si>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</si>
  <si>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</si>
  <si>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</si>
  <si>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</si>
  <si>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</si>
  <si>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</si>
  <si>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</si>
  <si>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</si>
  <si>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</si>
  <si>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</si>
  <si>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</si>
  <si>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</si>
  <si>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</si>
  <si>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</si>
  <si>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</si>
  <si>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</si>
  <si>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</si>
  <si>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</si>
  <si>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</si>
  <si>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</si>
  <si>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</si>
  <si>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</si>
  <si>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</si>
  <si>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</si>
  <si>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</si>
  <si>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</si>
  <si>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</si>
  <si>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</si>
  <si>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</si>
  <si>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</si>
  <si>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</si>
  <si>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</si>
  <si>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</si>
  <si>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</si>
  <si>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</si>
  <si>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</si>
  <si>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</si>
  <si>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</si>
  <si>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</si>
  <si>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</si>
  <si>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</si>
  <si>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</si>
  <si>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</si>
  <si>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</si>
  <si>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</si>
  <si>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</si>
  <si>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</si>
  <si>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</si>
  <si>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</si>
  <si>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</si>
  <si>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</si>
  <si>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</si>
  <si>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</si>
  <si>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</si>
  <si>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</si>
  <si>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</si>
  <si>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</si>
  <si>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</si>
  <si>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</si>
  <si>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</si>
  <si>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</si>
  <si>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</si>
  <si>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</si>
  <si>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</si>
  <si>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</si>
  <si>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</si>
  <si>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</si>
  <si>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</si>
  <si>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</si>
  <si>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</si>
  <si>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</si>
  <si>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</si>
  <si>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</si>
  <si>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</si>
  <si>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</si>
  <si>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</si>
  <si>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</si>
  <si>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</si>
  <si>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</si>
  <si>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</si>
  <si>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</si>
  <si>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</si>
  <si>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</si>
  <si>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</si>
  <si>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</si>
  <si>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</si>
  <si>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</si>
  <si>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</si>
  <si>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</si>
  <si>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</si>
  <si>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</si>
  <si>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</si>
  <si>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</si>
  <si>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</si>
  <si>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</si>
  <si>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</si>
  <si>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</si>
  <si>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</si>
  <si>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</si>
  <si>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</si>
  <si>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</si>
  <si>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</si>
  <si>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</si>
  <si>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</si>
  <si>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</si>
  <si>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</si>
  <si>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</si>
  <si>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</si>
  <si>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</si>
  <si>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</si>
  <si>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</si>
  <si>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</si>
  <si>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</si>
  <si>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</si>
  <si>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</si>
  <si>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</si>
  <si>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</si>
  <si>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</si>
  <si>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</si>
  <si>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</si>
  <si>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</si>
  <si>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</si>
  <si>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</si>
  <si>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</si>
  <si>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</si>
  <si>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</si>
  <si>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</si>
  <si>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</si>
  <si>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</si>
  <si>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</si>
  <si>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</si>
  <si>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</si>
  <si>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</si>
  <si>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</si>
  <si>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</si>
  <si>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</si>
  <si>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</si>
  <si>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</si>
  <si>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</si>
  <si>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</si>
  <si>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</si>
  <si>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</si>
  <si>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</si>
  <si>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</si>
  <si>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</si>
  <si>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</si>
  <si>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</si>
  <si>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</si>
  <si>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</si>
  <si>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</si>
  <si>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</si>
  <si>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</si>
  <si>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</si>
  <si>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</si>
  <si>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</si>
  <si>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</si>
  <si>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</si>
  <si>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</si>
  <si>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</si>
  <si>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</si>
  <si>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</si>
  <si>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</si>
  <si>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</si>
  <si>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</si>
  <si>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</si>
  <si>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</si>
  <si>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</si>
  <si>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</si>
  <si>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</si>
  <si>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</si>
  <si>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</si>
  <si>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</si>
  <si>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</si>
  <si>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</si>
  <si>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</si>
  <si>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</si>
  <si>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</si>
  <si>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</si>
  <si>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</si>
  <si>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</si>
  <si>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</si>
  <si>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</si>
  <si>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</si>
  <si>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</si>
  <si>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</si>
  <si>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</si>
  <si>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</si>
  <si>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</si>
  <si>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</si>
  <si>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</si>
  <si>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</si>
  <si>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</si>
  <si>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</si>
  <si>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</si>
  <si>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</si>
  <si>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</si>
  <si>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</si>
  <si>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</si>
  <si>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</si>
  <si>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</si>
  <si>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</si>
  <si>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</si>
  <si>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</si>
  <si>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</si>
  <si>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</si>
  <si>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</si>
  <si>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</si>
  <si>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</si>
  <si>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</si>
  <si>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</si>
  <si>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</si>
  <si>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</si>
  <si>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</si>
  <si>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</si>
  <si>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</si>
  <si>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</si>
  <si>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</si>
  <si>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</si>
  <si>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</si>
  <si>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</si>
  <si>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</si>
  <si>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</si>
  <si>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</si>
  <si>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</si>
  <si>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</si>
  <si>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</si>
  <si>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</si>
  <si>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</si>
  <si>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</si>
  <si>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</si>
  <si>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</si>
  <si>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</si>
  <si>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</si>
  <si>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</si>
  <si>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</si>
  <si>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</si>
  <si>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</si>
  <si>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</si>
  <si>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</si>
  <si>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</si>
  <si>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</si>
  <si>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</si>
  <si>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</si>
  <si>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</si>
  <si>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</si>
  <si>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</si>
  <si>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</si>
  <si>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</si>
  <si>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</si>
  <si>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</si>
  <si>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</si>
  <si>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</si>
  <si>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</si>
  <si>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</si>
  <si>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</si>
  <si>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</si>
  <si>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</si>
  <si>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</si>
  <si>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</si>
  <si>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</si>
  <si>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</si>
  <si>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</si>
  <si>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</si>
  <si>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</si>
  <si>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</si>
  <si>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</si>
  <si>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</si>
  <si>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</si>
  <si>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</si>
  <si>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</si>
  <si>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</si>
  <si>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</si>
  <si>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</si>
  <si>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</si>
  <si>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</si>
  <si>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</si>
  <si>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</si>
  <si>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</si>
  <si>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</si>
  <si>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</si>
  <si>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</si>
  <si>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</si>
  <si>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</si>
  <si>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</si>
  <si>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</si>
  <si>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</si>
  <si>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</si>
  <si>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</si>
  <si>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</si>
  <si>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</si>
  <si>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</si>
  <si>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</si>
  <si>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</si>
  <si>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</si>
  <si>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</si>
  <si>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</si>
  <si>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</si>
  <si>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</si>
  <si>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</si>
  <si>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</si>
  <si>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</si>
  <si>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</si>
  <si>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</si>
  <si>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</si>
  <si>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</si>
  <si>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</si>
  <si>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</si>
  <si>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</si>
  <si>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</si>
  <si>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</si>
  <si>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</si>
  <si>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</si>
  <si>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</si>
  <si>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</si>
  <si>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</si>
  <si>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</si>
  <si>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</si>
  <si>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</si>
  <si>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</si>
  <si>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</si>
  <si>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</si>
  <si>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</si>
  <si>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</si>
  <si>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</si>
  <si>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</si>
  <si>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</si>
  <si>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</si>
  <si>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</si>
  <si>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</si>
  <si>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</si>
  <si>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</si>
  <si>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</si>
  <si>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</si>
  <si>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</si>
  <si>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</si>
  <si>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</si>
  <si>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</si>
  <si>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</si>
  <si>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</si>
  <si>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</si>
  <si>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</si>
  <si>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</si>
  <si>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</si>
  <si>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</si>
  <si>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</si>
  <si>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</si>
  <si>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</si>
  <si>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</si>
  <si>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</si>
  <si>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</si>
  <si>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</si>
  <si>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</si>
  <si>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</si>
  <si>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</si>
  <si>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</si>
  <si>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</si>
  <si>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</si>
  <si>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</si>
  <si>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</si>
  <si>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</si>
  <si>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</si>
  <si>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</si>
  <si>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</si>
  <si>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</si>
  <si>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</si>
  <si>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</si>
  <si>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</si>
  <si>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</si>
  <si>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</si>
  <si>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</si>
  <si>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</si>
  <si>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</si>
  <si>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</si>
  <si>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</si>
  <si>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</si>
  <si>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</si>
  <si>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</si>
  <si>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</si>
  <si>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</si>
  <si>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</si>
  <si>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</si>
  <si>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</si>
  <si>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</si>
  <si>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</si>
  <si>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</si>
  <si>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</si>
  <si>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</si>
  <si>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</si>
  <si>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</si>
  <si>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</si>
  <si>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</si>
  <si>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</si>
  <si>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</si>
  <si>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</si>
  <si>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</si>
  <si>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</si>
  <si>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</si>
  <si>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</si>
  <si>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</si>
  <si>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</si>
  <si>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</si>
  <si>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</si>
  <si>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</si>
  <si>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</si>
  <si>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</si>
  <si>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</si>
  <si>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</si>
  <si>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</si>
  <si>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</si>
  <si>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</si>
  <si>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</si>
  <si>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</si>
  <si>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</si>
  <si>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</si>
  <si>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</si>
  <si>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</si>
  <si>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</si>
  <si>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</si>
  <si>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</si>
  <si>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</si>
  <si>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</si>
  <si>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</si>
  <si>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</si>
  <si>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</si>
  <si>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</si>
  <si>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</si>
  <si>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</si>
  <si>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</si>
  <si>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</si>
  <si>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</si>
  <si>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</si>
  <si>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</si>
  <si>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</si>
  <si>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</si>
  <si>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</si>
  <si>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</si>
  <si>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</si>
  <si>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</si>
  <si>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</si>
  <si>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</si>
  <si>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</si>
  <si>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</si>
  <si>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</si>
  <si>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</si>
  <si>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</si>
  <si>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</si>
  <si>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</si>
  <si>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</si>
  <si>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</si>
  <si>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</si>
  <si>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</si>
  <si>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</si>
  <si>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</si>
  <si>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</si>
  <si>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</si>
  <si>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</si>
  <si>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</si>
  <si>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</si>
  <si>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</si>
  <si>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</si>
  <si>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</si>
  <si>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</si>
  <si>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</si>
  <si>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</si>
  <si>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</si>
  <si>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</si>
  <si>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</si>
  <si>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</si>
  <si>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</si>
  <si>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</si>
  <si>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</si>
  <si>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</si>
  <si>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</si>
  <si>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</si>
  <si>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</si>
  <si>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</si>
  <si>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</si>
  <si>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</si>
  <si>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</si>
  <si>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</si>
  <si>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</si>
  <si>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</si>
  <si>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</si>
  <si>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</si>
  <si>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</si>
  <si>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</si>
  <si>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</si>
  <si>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</si>
  <si>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</si>
  <si>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</si>
  <si>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</si>
  <si>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</si>
  <si>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</si>
  <si>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</si>
  <si>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</si>
  <si>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</si>
  <si>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</si>
  <si>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</si>
  <si>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</si>
  <si>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</si>
  <si>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</si>
  <si>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</si>
  <si>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</si>
  <si>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</si>
  <si>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</si>
  <si>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</si>
  <si>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</si>
  <si>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</si>
  <si>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</si>
  <si>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</si>
  <si>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</si>
  <si>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</si>
  <si>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</si>
  <si>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</si>
  <si>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</si>
  <si>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</si>
  <si>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</si>
  <si>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</si>
  <si>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</si>
  <si>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</si>
  <si>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</si>
  <si>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</si>
  <si>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</si>
  <si>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</si>
  <si>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</si>
  <si>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</si>
  <si>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</si>
  <si>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</si>
  <si>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</si>
  <si>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</si>
  <si>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</si>
  <si>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</si>
  <si>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</si>
  <si>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</si>
  <si>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</si>
  <si>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</si>
  <si>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</si>
  <si>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</si>
  <si>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</si>
  <si>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</si>
  <si>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</si>
  <si>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</si>
  <si>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</si>
  <si>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</si>
  <si>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</si>
  <si>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</si>
  <si>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</si>
  <si>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</si>
  <si>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</si>
  <si>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</si>
  <si>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</si>
  <si>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</si>
  <si>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</si>
  <si>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</si>
  <si>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</si>
  <si>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</si>
  <si>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</si>
  <si>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</si>
  <si>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</si>
  <si>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</si>
  <si>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</si>
  <si>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</si>
  <si>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</si>
  <si>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</si>
  <si>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</si>
  <si>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</si>
  <si>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</si>
  <si>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</si>
  <si>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</si>
  <si>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</si>
  <si>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</si>
  <si>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</si>
  <si>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</si>
  <si>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</si>
  <si>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</si>
  <si>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</si>
  <si>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</si>
  <si>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</si>
  <si>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</si>
  <si>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</si>
  <si>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</si>
  <si>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</si>
  <si>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</si>
  <si>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</si>
  <si>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</si>
  <si>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</si>
  <si>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</si>
  <si>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</si>
  <si>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</si>
  <si>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</si>
  <si>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</si>
  <si>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</si>
  <si>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</si>
  <si>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</si>
  <si>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</si>
  <si>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</si>
  <si>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</si>
  <si>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</si>
  <si>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</si>
  <si>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</si>
  <si>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</si>
  <si>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</si>
  <si>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</si>
  <si>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</si>
  <si>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</si>
  <si>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</si>
  <si>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</si>
  <si>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</si>
  <si>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</si>
  <si>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</si>
  <si>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</si>
  <si>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</si>
  <si>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</si>
  <si>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</si>
  <si>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</si>
  <si>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</si>
  <si>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</si>
  <si>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</si>
  <si>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</si>
  <si>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</si>
  <si>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</si>
  <si>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</si>
  <si>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</si>
  <si>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</si>
  <si>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</si>
  <si>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</si>
  <si>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</si>
  <si>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</si>
  <si>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</si>
  <si>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</si>
  <si>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</si>
  <si>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</si>
  <si>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</si>
  <si>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</si>
  <si>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</si>
  <si>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</si>
  <si>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</si>
  <si>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</si>
  <si>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</si>
  <si>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</si>
  <si>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</si>
  <si>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</si>
  <si>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</si>
  <si>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</si>
  <si>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</si>
  <si>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</si>
  <si>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</si>
  <si>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</si>
  <si>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</si>
  <si>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</si>
  <si>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</si>
  <si>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</si>
  <si>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</si>
  <si>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</si>
  <si>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</si>
  <si>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</si>
  <si>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</si>
  <si>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</si>
  <si>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</si>
  <si>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</si>
  <si>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</si>
  <si>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</si>
  <si>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</si>
  <si>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</si>
  <si>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</si>
  <si>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</si>
  <si>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</si>
  <si>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</si>
  <si>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</si>
  <si>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</si>
  <si>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</si>
  <si>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</si>
  <si>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</si>
  <si>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</si>
  <si>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</si>
  <si>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</si>
  <si>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</si>
  <si>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</si>
  <si>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</si>
  <si>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</si>
  <si>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</si>
  <si>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</si>
  <si>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</si>
  <si>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</si>
  <si>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</si>
  <si>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</si>
  <si>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</si>
  <si>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</si>
  <si>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</si>
  <si>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</si>
  <si>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</si>
  <si>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</si>
  <si>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</si>
  <si>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</si>
  <si>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</si>
  <si>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</si>
  <si>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</si>
  <si>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</si>
  <si>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</si>
  <si>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</si>
  <si>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</si>
  <si>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</si>
  <si>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</si>
  <si>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</si>
  <si>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</si>
  <si>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</si>
  <si>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</si>
  <si>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</si>
  <si>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</si>
  <si>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</si>
  <si>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</si>
  <si>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</si>
  <si>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</si>
  <si>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</si>
  <si>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</si>
  <si>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</si>
  <si>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</si>
  <si>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</si>
  <si>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</si>
  <si>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</si>
  <si>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</si>
  <si>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</si>
  <si>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</si>
  <si>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</si>
  <si>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</si>
  <si>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</si>
  <si>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</si>
  <si>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</si>
  <si>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</si>
  <si>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</si>
  <si>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</si>
  <si>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</si>
  <si>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</si>
  <si>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</si>
  <si>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</si>
  <si>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</si>
  <si>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</si>
  <si>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</si>
  <si>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</si>
  <si>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</si>
  <si>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</si>
  <si>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</si>
  <si>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</si>
  <si>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</si>
  <si>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</si>
  <si>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</si>
  <si>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</si>
  <si>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</si>
  <si>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</si>
  <si>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</si>
  <si>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</si>
  <si>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</si>
  <si>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</si>
  <si>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</si>
  <si>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</si>
  <si>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</si>
  <si>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</si>
  <si>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</si>
  <si>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</si>
  <si>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</si>
  <si>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</si>
  <si>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</si>
  <si>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</si>
  <si>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</si>
  <si>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</si>
  <si>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</si>
  <si>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</si>
  <si>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</si>
  <si>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</si>
  <si>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</si>
  <si>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</si>
  <si>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</si>
  <si>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</si>
  <si>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</si>
  <si>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</si>
  <si>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</si>
  <si>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</si>
  <si>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</si>
  <si>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</si>
  <si>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</si>
  <si>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</si>
  <si>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</si>
  <si>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</si>
  <si>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</si>
  <si>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</si>
  <si>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</si>
  <si>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</si>
  <si>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</si>
  <si>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</si>
  <si>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</si>
  <si>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</si>
  <si>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</si>
  <si>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</si>
  <si>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</si>
  <si>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</si>
  <si>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</si>
  <si>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</si>
  <si>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</si>
  <si>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</si>
  <si>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</si>
  <si>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</si>
  <si>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</si>
  <si>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</si>
  <si>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</si>
  <si>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</si>
  <si>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</si>
  <si>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</si>
  <si>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</si>
  <si>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</si>
  <si>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</si>
  <si>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</si>
  <si>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</si>
  <si>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</si>
  <si>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</si>
  <si>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</si>
  <si>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</si>
  <si>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</si>
  <si>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</si>
  <si>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</si>
  <si>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</si>
  <si>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</si>
  <si>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</si>
  <si>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</si>
  <si>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</si>
  <si>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</si>
  <si>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</si>
  <si>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</si>
  <si>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</si>
  <si>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</si>
  <si>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</si>
  <si>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</si>
  <si>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</si>
  <si>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</si>
  <si>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</si>
  <si>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</si>
  <si>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</si>
  <si>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</si>
  <si>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</si>
  <si>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</si>
  <si>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</si>
  <si>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</si>
  <si>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</si>
  <si>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</si>
  <si>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</si>
  <si>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</si>
  <si>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</si>
  <si>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</si>
  <si>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</si>
  <si>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</si>
  <si>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</si>
  <si>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</si>
  <si>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</si>
  <si>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</si>
  <si>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</si>
  <si>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</si>
  <si>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</si>
  <si>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</si>
  <si>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</si>
  <si>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</si>
  <si>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</si>
  <si>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</si>
  <si>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</si>
  <si>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</si>
  <si>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</si>
  <si>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</si>
  <si>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</si>
  <si>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</si>
  <si>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</si>
  <si>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</si>
  <si>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</si>
  <si>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</si>
  <si>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</si>
  <si>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</si>
  <si>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</si>
  <si>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</si>
  <si>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</si>
  <si>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</si>
  <si>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</si>
  <si>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</si>
  <si>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</si>
  <si>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</si>
  <si>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</si>
  <si>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</si>
  <si>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</si>
  <si>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</si>
  <si>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</si>
  <si>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</si>
  <si>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</si>
  <si>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</si>
  <si>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</si>
  <si>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</si>
  <si>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</si>
  <si>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</si>
  <si>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</si>
  <si>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</si>
  <si>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</si>
  <si>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</si>
  <si>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</si>
  <si>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</si>
  <si>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</si>
  <si>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</si>
  <si>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</si>
  <si>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</si>
  <si>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</si>
  <si>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</si>
  <si>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</si>
  <si>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</si>
  <si>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</si>
  <si>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</si>
  <si>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</si>
  <si>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</si>
  <si>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</si>
  <si>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</si>
  <si>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</si>
  <si>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</si>
  <si>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</si>
  <si>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</si>
  <si>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</si>
  <si>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</si>
  <si>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</si>
  <si>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</si>
  <si>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</si>
  <si>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</si>
  <si>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</si>
  <si>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</si>
  <si>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</si>
  <si>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</si>
  <si>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</si>
  <si>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</si>
  <si>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</si>
  <si>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</si>
  <si>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</si>
  <si>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</si>
  <si>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</si>
  <si>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</si>
  <si>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</si>
  <si>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</si>
  <si>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</si>
  <si>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</si>
  <si>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</si>
  <si>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</si>
  <si>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</si>
  <si>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</si>
  <si>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</si>
  <si>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</si>
  <si>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</si>
  <si>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</si>
  <si>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</si>
  <si>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</si>
  <si>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</si>
  <si>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</si>
  <si>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</si>
  <si>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</si>
  <si>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</si>
  <si>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</si>
  <si>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</si>
  <si>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</si>
  <si>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</si>
  <si>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</si>
  <si>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</si>
  <si>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</si>
  <si>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</si>
  <si>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</si>
  <si>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</si>
  <si>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</si>
  <si>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</si>
  <si>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</si>
  <si>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</si>
  <si>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</si>
  <si>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</si>
  <si>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</si>
  <si>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</si>
  <si>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</si>
  <si>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</si>
  <si>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</si>
  <si>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</si>
  <si>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</si>
  <si>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</si>
  <si>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</si>
  <si>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</si>
  <si>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</si>
  <si>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</si>
  <si>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</si>
  <si>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</si>
  <si>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</si>
  <si>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</si>
  <si>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</si>
  <si>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</si>
  <si>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</si>
  <si>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</si>
  <si>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</si>
  <si>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</si>
  <si>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</si>
  <si>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</si>
  <si>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</si>
  <si>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</si>
  <si>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</si>
  <si>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</si>
  <si>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</si>
  <si>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</si>
  <si>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</si>
  <si>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</si>
  <si>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</si>
  <si>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</si>
  <si>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</si>
  <si>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</si>
  <si>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</si>
  <si>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</si>
  <si>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</si>
  <si>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</si>
  <si>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</si>
  <si>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</si>
  <si>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</si>
  <si>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</si>
  <si>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</si>
  <si>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</si>
  <si>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</si>
  <si>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</si>
  <si>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</si>
  <si>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</si>
  <si>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</si>
  <si>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</si>
  <si>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</si>
  <si>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</si>
  <si>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</si>
  <si>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</si>
  <si>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</si>
  <si>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</si>
  <si>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</si>
  <si>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</si>
  <si>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</si>
  <si>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</si>
  <si>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</si>
  <si>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</si>
  <si>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</si>
  <si>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</si>
  <si>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</si>
  <si>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</si>
  <si>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</si>
  <si>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</si>
  <si>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</si>
  <si>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</si>
  <si>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</si>
  <si>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</si>
  <si>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</si>
  <si>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</si>
  <si>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</si>
  <si>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</si>
  <si>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</si>
  <si>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</si>
  <si>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</si>
  <si>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</si>
  <si>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</si>
  <si>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</si>
  <si>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</si>
  <si>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</si>
  <si>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</si>
  <si>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</si>
  <si>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</si>
  <si>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</si>
  <si>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</si>
  <si>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</si>
  <si>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</si>
  <si>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</si>
  <si>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</si>
  <si>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</si>
  <si>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</si>
  <si>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</si>
  <si>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</si>
  <si>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</si>
  <si>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</si>
  <si>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</si>
  <si>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</si>
  <si>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</si>
  <si>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</si>
  <si>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</si>
  <si>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</si>
  <si>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</si>
  <si>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</si>
  <si>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</si>
  <si>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</si>
  <si>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</si>
  <si>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</si>
  <si>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</si>
  <si>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</si>
  <si>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</si>
  <si>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</si>
  <si>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</si>
  <si>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</si>
  <si>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</si>
  <si>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</si>
  <si>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</si>
  <si>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</si>
  <si>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</si>
  <si>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</si>
  <si>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</si>
  <si>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</si>
  <si>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</si>
  <si>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</si>
  <si>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</si>
  <si>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</si>
  <si>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</si>
  <si>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</si>
  <si>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</si>
  <si>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</si>
  <si>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</si>
  <si>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</si>
  <si>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</si>
  <si>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</si>
  <si>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</si>
  <si>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</si>
  <si>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</si>
  <si>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</si>
  <si>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</si>
  <si>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</si>
  <si>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</si>
  <si>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</si>
  <si>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</si>
  <si>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</si>
  <si>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</si>
  <si>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</si>
  <si>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</si>
  <si>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</si>
  <si>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</si>
  <si>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</si>
  <si>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</si>
  <si>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</si>
  <si>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</si>
  <si>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</si>
  <si>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</si>
  <si>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</si>
  <si>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</si>
  <si>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</si>
  <si>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</si>
  <si>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</si>
  <si>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</si>
  <si>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</si>
  <si>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</si>
  <si>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</si>
  <si>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</si>
  <si>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</si>
  <si>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</si>
  <si>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</si>
  <si>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</si>
  <si>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</si>
  <si>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</si>
  <si>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</si>
  <si>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</si>
  <si>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</si>
  <si>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</si>
  <si>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</si>
  <si>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</si>
  <si>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</si>
  <si>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</si>
  <si>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</si>
  <si>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</si>
  <si>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</si>
  <si>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</si>
  <si>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</si>
  <si>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</si>
  <si>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</si>
  <si>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</si>
  <si>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</si>
  <si>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</si>
  <si>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</si>
  <si>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</si>
  <si>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</si>
  <si>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</si>
  <si>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</si>
  <si>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</si>
  <si>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</si>
  <si>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</si>
  <si>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</si>
  <si>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</si>
  <si>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</si>
  <si>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</si>
  <si>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</si>
  <si>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</si>
  <si>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</si>
  <si>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</si>
  <si>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</si>
  <si>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</si>
  <si>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</si>
  <si>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</si>
  <si>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</si>
  <si>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</si>
  <si>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</si>
  <si>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</si>
  <si>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</si>
  <si>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</si>
  <si>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</si>
  <si>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</si>
  <si>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</si>
  <si>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</si>
  <si>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</si>
  <si>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</si>
  <si>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</si>
  <si>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</si>
  <si>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</si>
  <si>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</si>
  <si>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</si>
  <si>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</si>
  <si>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</si>
  <si>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</si>
  <si>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</si>
  <si>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</si>
  <si>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</si>
  <si>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</si>
  <si>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</si>
  <si>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</si>
  <si>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</si>
  <si>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</si>
  <si>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</si>
  <si>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</si>
  <si>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</si>
  <si>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</si>
  <si>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</si>
  <si>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</si>
  <si>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</si>
  <si>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</si>
  <si>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</si>
  <si>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</si>
  <si>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</si>
  <si>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</si>
  <si>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</si>
  <si>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</si>
  <si>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</si>
  <si>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</si>
  <si>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</si>
  <si>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</si>
  <si>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</si>
  <si>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</si>
  <si>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</si>
  <si>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</si>
  <si>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</si>
  <si>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</si>
  <si>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</si>
  <si>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</si>
  <si>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</si>
  <si>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</si>
  <si>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</si>
  <si>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</si>
  <si>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</si>
  <si>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</si>
  <si>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</si>
  <si>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</si>
  <si>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</si>
  <si>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</si>
  <si>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</si>
  <si>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</si>
  <si>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</si>
  <si>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</si>
  <si>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</si>
  <si>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</si>
  <si>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</si>
  <si>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</si>
  <si>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</si>
  <si>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</si>
  <si>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</si>
  <si>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</si>
  <si>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</si>
  <si>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</si>
  <si>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</si>
  <si>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</si>
  <si>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</si>
  <si>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</si>
  <si>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</si>
  <si>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</si>
  <si>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</si>
  <si>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</si>
  <si>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</si>
  <si>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</si>
  <si>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</si>
  <si>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</si>
  <si>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</si>
  <si>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</si>
  <si>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</si>
  <si>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</si>
  <si>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</si>
  <si>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</si>
  <si>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</si>
  <si>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</si>
  <si>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</si>
  <si>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</si>
  <si>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</si>
  <si>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</si>
  <si>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</si>
  <si>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</si>
  <si>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</si>
  <si>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</si>
  <si>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</si>
  <si>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</si>
  <si>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</si>
  <si>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</si>
  <si>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</si>
  <si>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</si>
  <si>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</si>
  <si>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</si>
  <si>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</si>
  <si>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</si>
  <si>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</si>
  <si>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</si>
  <si>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</si>
  <si>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</si>
  <si>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</si>
  <si>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</si>
  <si>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</si>
  <si>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</si>
  <si>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</si>
  <si>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</si>
  <si>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</si>
  <si>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</si>
  <si>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</si>
  <si>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</si>
  <si>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</si>
  <si>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</si>
  <si>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</si>
  <si>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</si>
  <si>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</si>
  <si>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</si>
  <si>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</si>
  <si>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</si>
  <si>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</si>
  <si>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</si>
  <si>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</si>
  <si>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</si>
  <si>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</si>
  <si>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</si>
  <si>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</si>
  <si>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</si>
  <si>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</si>
  <si>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</si>
  <si>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</si>
  <si>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</si>
  <si>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</si>
  <si>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</si>
  <si>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</si>
  <si>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</si>
  <si>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</si>
  <si>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</si>
  <si>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</si>
  <si>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</si>
  <si>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</si>
  <si>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</si>
  <si>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</si>
  <si>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</si>
  <si>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</si>
  <si>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</si>
  <si>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</si>
  <si>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</si>
  <si>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</si>
  <si>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</si>
  <si>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</si>
  <si>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</si>
  <si>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</si>
  <si>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</si>
  <si>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</si>
  <si>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</si>
  <si>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</si>
  <si>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</si>
  <si>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</si>
  <si>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</si>
  <si>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</si>
  <si>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</si>
  <si>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</si>
  <si>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</si>
  <si>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</si>
  <si>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</si>
  <si>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</si>
  <si>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</si>
  <si>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</si>
  <si>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</si>
  <si>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</si>
  <si>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</si>
  <si>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</si>
  <si>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</si>
  <si>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</si>
  <si>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</si>
  <si>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</si>
  <si>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</si>
  <si>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</si>
  <si>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</si>
  <si>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</si>
  <si>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</si>
  <si>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</si>
  <si>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</si>
  <si>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</si>
  <si>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</si>
  <si>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</si>
  <si>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</si>
  <si>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</si>
  <si>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</si>
  <si>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</si>
  <si>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</si>
  <si>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</si>
  <si>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</si>
  <si>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</si>
  <si>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</si>
  <si>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</si>
  <si>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</si>
  <si>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</si>
  <si>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</si>
  <si>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</si>
  <si>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</si>
  <si>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</si>
  <si>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</si>
  <si>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</si>
  <si>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</si>
  <si>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</si>
  <si>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</si>
  <si>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</si>
  <si>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</si>
  <si>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</si>
  <si>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</si>
  <si>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</si>
  <si>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</si>
  <si>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</si>
  <si>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</si>
  <si>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</si>
  <si>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</si>
  <si>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</si>
  <si>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</si>
  <si>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</si>
  <si>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</si>
  <si>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</si>
  <si>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</si>
  <si>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</si>
  <si>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</si>
  <si>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</si>
  <si>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</si>
  <si>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</si>
  <si>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</si>
  <si>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</si>
  <si>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</si>
  <si>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</si>
  <si>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</si>
  <si>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</si>
  <si>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</si>
  <si>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</si>
  <si>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</si>
  <si>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</si>
  <si>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</si>
  <si>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</si>
  <si>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</si>
  <si>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</si>
  <si>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</si>
  <si>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</si>
  <si>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</si>
  <si>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</si>
  <si>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</si>
  <si>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</si>
  <si>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</si>
  <si>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</si>
  <si>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</si>
  <si>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</si>
  <si>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</si>
  <si>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</si>
  <si>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</si>
  <si>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</si>
  <si>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</si>
  <si>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</si>
  <si>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</si>
  <si>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</si>
  <si>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</si>
  <si>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</si>
  <si>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</si>
  <si>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</si>
  <si>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</si>
  <si>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</si>
  <si>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</si>
  <si>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</si>
  <si>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</si>
  <si>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</si>
  <si>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</si>
  <si>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</si>
  <si>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</si>
  <si>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</si>
  <si>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</si>
  <si>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</si>
  <si>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</si>
  <si>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</si>
  <si>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</si>
  <si>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</si>
  <si>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</si>
  <si>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</si>
  <si>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</si>
  <si>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</si>
  <si>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</si>
  <si>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</si>
  <si>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</si>
  <si>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</si>
  <si>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</si>
  <si>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</si>
  <si>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</si>
  <si>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</si>
  <si>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</si>
  <si>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</si>
  <si>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</si>
  <si>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</si>
  <si>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</si>
  <si>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</si>
  <si>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</si>
  <si>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</si>
  <si>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</si>
  <si>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</si>
  <si>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</si>
  <si>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</si>
  <si>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</si>
  <si>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</si>
  <si>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</si>
  <si>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</si>
  <si>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</si>
  <si>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</si>
  <si>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</si>
  <si>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</si>
  <si>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</si>
  <si>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</si>
  <si>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</si>
  <si>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</si>
  <si>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</si>
  <si>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</si>
  <si>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</si>
  <si>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</si>
  <si>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</si>
  <si>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</si>
  <si>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</si>
  <si>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</si>
  <si>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</si>
  <si>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</si>
  <si>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</si>
  <si>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</si>
  <si>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</si>
  <si>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</si>
  <si>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</si>
  <si>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</si>
  <si>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</si>
  <si>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</si>
  <si>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</si>
  <si>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</si>
  <si>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</si>
  <si>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</si>
  <si>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</si>
  <si>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</si>
  <si>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</si>
  <si>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</si>
  <si>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</si>
  <si>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</si>
  <si>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</si>
  <si>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</si>
  <si>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</si>
  <si>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</si>
  <si>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</si>
  <si>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</si>
  <si>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</si>
  <si>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</si>
  <si>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</si>
  <si>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</si>
  <si>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</si>
  <si>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</si>
  <si>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</si>
  <si>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</si>
  <si>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</si>
  <si>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</si>
  <si>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</si>
  <si>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</si>
  <si>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</si>
  <si>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</si>
  <si>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</si>
  <si>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</si>
  <si>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</si>
  <si>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</si>
  <si>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</si>
  <si>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</si>
  <si>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</si>
  <si>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</si>
  <si>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</si>
  <si>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</si>
  <si>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</si>
  <si>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</si>
  <si>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</si>
  <si>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</si>
  <si>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</si>
  <si>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</si>
  <si>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</si>
  <si>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</si>
  <si>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</si>
  <si>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</si>
  <si>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</si>
  <si>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</si>
  <si>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</si>
  <si>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</si>
  <si>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</si>
  <si>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</si>
  <si>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</si>
  <si>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</si>
  <si>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</si>
  <si>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</si>
  <si>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</si>
  <si>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</si>
  <si>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</si>
  <si>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</si>
  <si>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</si>
  <si>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</si>
  <si>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</si>
  <si>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</si>
  <si>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</si>
  <si>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</si>
  <si>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</si>
  <si>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</si>
  <si>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</si>
  <si>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</si>
  <si>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</si>
  <si>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</si>
  <si>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</si>
  <si>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</si>
  <si>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</si>
  <si>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</si>
  <si>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</si>
  <si>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</si>
  <si>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</si>
  <si>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</si>
  <si>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</si>
  <si>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</si>
  <si>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</si>
  <si>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</si>
  <si>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</si>
  <si>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</si>
  <si>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</si>
  <si>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</si>
  <si>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</si>
  <si>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</si>
  <si>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</si>
  <si>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</si>
  <si>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</si>
  <si>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</si>
  <si>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</si>
  <si>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</si>
  <si>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</si>
  <si>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</si>
  <si>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</si>
  <si>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</si>
  <si>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</si>
  <si>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</si>
  <si>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</si>
  <si>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</si>
  <si>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</si>
  <si>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</si>
  <si>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</si>
  <si>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</si>
  <si>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</si>
  <si>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</si>
  <si>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</si>
  <si>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</si>
  <si>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</si>
  <si>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</si>
  <si>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</si>
  <si>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</si>
  <si>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</si>
  <si>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</si>
  <si>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</si>
  <si>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</si>
  <si>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</si>
  <si>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</si>
  <si>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</si>
  <si>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</si>
  <si>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</si>
  <si>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</si>
  <si>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</si>
  <si>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</si>
  <si>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</si>
  <si>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</si>
  <si>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</si>
  <si>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</si>
  <si>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</si>
  <si>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</si>
  <si>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</si>
  <si>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</si>
  <si>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</si>
  <si>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</si>
  <si>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</si>
  <si>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</si>
  <si>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</si>
  <si>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</si>
  <si>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</si>
  <si>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</si>
  <si>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</si>
  <si>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</si>
  <si>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</si>
  <si>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</si>
  <si>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</si>
  <si>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</si>
  <si>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</si>
  <si>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</si>
  <si>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</si>
  <si>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</si>
  <si>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</si>
  <si>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</si>
  <si>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</si>
  <si>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</si>
  <si>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</si>
  <si>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</si>
  <si>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</si>
  <si>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</si>
  <si>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</si>
  <si>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</si>
  <si>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</si>
  <si>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</si>
  <si>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</si>
  <si>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</si>
  <si>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</si>
  <si>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</si>
  <si>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</si>
  <si>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</si>
  <si>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</si>
  <si>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</si>
  <si>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</si>
  <si>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</si>
  <si>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</si>
  <si>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</si>
  <si>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</si>
  <si>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</si>
  <si>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</si>
  <si>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</si>
  <si>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</si>
  <si>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</si>
  <si>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</si>
  <si>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</si>
  <si>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</si>
  <si>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</si>
  <si>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</si>
  <si>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</si>
  <si>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</si>
  <si>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</si>
  <si>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</si>
  <si>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</si>
  <si>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</si>
  <si>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</si>
  <si>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</si>
  <si>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</si>
  <si>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</si>
  <si>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</si>
  <si>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</si>
  <si>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</si>
  <si>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</si>
  <si>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</si>
  <si>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</si>
  <si>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</si>
  <si>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</si>
  <si>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</si>
  <si>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</si>
  <si>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</si>
  <si>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</si>
  <si>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</si>
  <si>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</si>
  <si>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</si>
  <si>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</si>
  <si>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</si>
  <si>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</si>
  <si>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</si>
  <si>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</si>
  <si>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</si>
  <si>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</si>
  <si>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</si>
  <si>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</si>
  <si>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</si>
  <si>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</si>
  <si>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</si>
  <si>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</si>
  <si>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</si>
  <si>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</si>
  <si>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</si>
  <si>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</si>
  <si>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</si>
  <si>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</si>
  <si>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</si>
  <si>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</si>
  <si>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</si>
  <si>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</si>
  <si>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</si>
  <si>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</si>
  <si>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</si>
  <si>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</si>
  <si>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</si>
  <si>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</si>
  <si>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</si>
  <si>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</si>
  <si>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</si>
  <si>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</si>
  <si>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</si>
  <si>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</si>
  <si>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</si>
  <si>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</si>
  <si>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</si>
  <si>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</si>
  <si>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</si>
  <si>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</si>
  <si>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</si>
  <si>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</si>
  <si>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</si>
  <si>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</si>
  <si>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</si>
  <si>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</si>
  <si>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</si>
  <si>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</si>
  <si>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</si>
  <si>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</si>
  <si>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</si>
  <si>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</si>
  <si>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</si>
  <si>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</si>
  <si>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</si>
  <si>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</si>
  <si>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</si>
  <si>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</si>
  <si>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</si>
  <si>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</si>
  <si>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</si>
  <si>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</si>
  <si>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</si>
  <si>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</si>
  <si>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</si>
  <si>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</si>
  <si>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</si>
  <si>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</si>
  <si>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</si>
  <si>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</si>
  <si>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</si>
  <si>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</si>
  <si>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</si>
  <si>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</si>
  <si>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</si>
  <si>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</si>
  <si>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</si>
  <si>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</si>
  <si>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</si>
  <si>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</si>
  <si>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</si>
  <si>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</si>
  <si>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</si>
  <si>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</si>
  <si>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</si>
  <si>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</si>
  <si>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</si>
  <si>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</si>
  <si>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</si>
  <si>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</si>
  <si>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</si>
  <si>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</si>
  <si>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</si>
  <si>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</si>
  <si>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</si>
  <si>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</si>
  <si>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</si>
  <si>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</si>
  <si>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</si>
  <si>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</si>
  <si>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</si>
  <si>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</si>
  <si>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</si>
  <si>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</si>
  <si>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</si>
  <si>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</si>
  <si>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</si>
  <si>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</si>
  <si>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</si>
  <si>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</si>
  <si>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</si>
  <si>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</si>
  <si>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</si>
  <si>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</si>
  <si>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</si>
  <si>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</si>
  <si>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</si>
  <si>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</si>
  <si>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</si>
  <si>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</si>
  <si>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</si>
  <si>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</si>
  <si>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</si>
  <si>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</si>
  <si>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</si>
  <si>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</si>
  <si>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</si>
  <si>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</si>
  <si>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</si>
  <si>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</si>
  <si>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</si>
  <si>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</si>
  <si>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</si>
  <si>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</si>
  <si>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</si>
  <si>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</si>
  <si>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</si>
  <si>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</si>
  <si>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</si>
  <si>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</si>
  <si>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</si>
  <si>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</si>
  <si>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</si>
  <si>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</si>
  <si>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</si>
  <si>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</si>
  <si>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</si>
  <si>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</si>
  <si>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</si>
  <si>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</si>
  <si>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</si>
  <si>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</si>
  <si>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</si>
  <si>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</si>
  <si>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</si>
  <si>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</si>
  <si>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</si>
  <si>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</si>
  <si>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</si>
  <si>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</si>
  <si>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</si>
  <si>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</si>
  <si>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</si>
  <si>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</si>
  <si>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</si>
  <si>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</si>
  <si>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</si>
  <si>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</si>
  <si>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</si>
  <si>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</si>
  <si>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</si>
  <si>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</si>
  <si>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</si>
  <si>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</si>
  <si>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</si>
  <si>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</si>
  <si>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</si>
  <si>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</si>
  <si>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</si>
  <si>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</si>
  <si>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</si>
  <si>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</si>
  <si>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</si>
  <si>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</si>
  <si>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</si>
  <si>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</si>
  <si>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</si>
  <si>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</si>
  <si>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</si>
  <si>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</si>
  <si>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</si>
  <si>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</si>
  <si>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</si>
  <si>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</si>
  <si>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</si>
  <si>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</si>
  <si>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</si>
  <si>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</si>
  <si>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</si>
  <si>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</si>
  <si>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</si>
  <si>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</si>
  <si>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</si>
  <si>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</si>
  <si>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</si>
  <si>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</si>
  <si>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</si>
  <si>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</si>
  <si>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</si>
  <si>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</si>
  <si>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</si>
  <si>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</si>
  <si>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</si>
  <si>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</si>
  <si>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</si>
  <si>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</si>
  <si>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</si>
  <si>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</si>
  <si>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</si>
  <si>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</si>
  <si>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</si>
  <si>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</si>
  <si>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</si>
  <si>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</si>
  <si>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</si>
  <si>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</si>
  <si>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</si>
  <si>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</si>
  <si>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</si>
  <si>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</si>
  <si>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</si>
  <si>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</si>
  <si>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</si>
  <si>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</si>
  <si>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</si>
  <si>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</si>
  <si>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</si>
  <si>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</si>
  <si>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</si>
  <si>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</si>
  <si>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</si>
  <si>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</si>
  <si>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</si>
  <si>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</si>
  <si>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</si>
  <si>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</si>
  <si>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</si>
  <si>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</si>
  <si>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</si>
  <si>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</si>
  <si>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</si>
  <si>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</si>
  <si>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</si>
  <si>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</si>
  <si>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</si>
  <si>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</si>
  <si>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</si>
  <si>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</si>
  <si>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</si>
  <si>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</si>
  <si>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</si>
  <si>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</si>
  <si>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</si>
  <si>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</si>
  <si>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</si>
  <si>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</si>
  <si>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</si>
  <si>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</si>
  <si>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</si>
  <si>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</si>
  <si>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</si>
  <si>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</si>
  <si>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</si>
  <si>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</si>
  <si>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</si>
  <si>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</si>
  <si>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</si>
  <si>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</si>
  <si>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</si>
  <si>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</si>
  <si>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</si>
  <si>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</si>
  <si>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</si>
  <si>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</si>
  <si>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</si>
  <si>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</si>
  <si>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</si>
  <si>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</si>
  <si>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</si>
  <si>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</si>
  <si>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</si>
  <si>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</si>
  <si>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</si>
  <si>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</si>
  <si>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</si>
  <si>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</si>
  <si>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</si>
  <si>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</si>
  <si>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</si>
  <si>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</si>
  <si>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</si>
  <si>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</si>
  <si>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</si>
  <si>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</si>
  <si>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</si>
  <si>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</si>
  <si>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</si>
  <si>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</si>
  <si>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</si>
  <si>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</si>
  <si>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</si>
  <si>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</si>
  <si>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</si>
  <si>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</si>
  <si>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</si>
  <si>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</si>
  <si>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</si>
  <si>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</si>
  <si>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</si>
  <si>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</si>
  <si>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</si>
  <si>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</si>
  <si>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</si>
  <si>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</si>
  <si>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</si>
  <si>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</si>
  <si>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</si>
  <si>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</si>
  <si>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</si>
  <si>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</si>
  <si>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</si>
  <si>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</si>
  <si>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</si>
  <si>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</si>
  <si>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</si>
  <si>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</si>
  <si>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</si>
  <si>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</si>
  <si>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</si>
  <si>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</si>
  <si>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</si>
  <si>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</si>
  <si>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</si>
  <si>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</si>
  <si>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</si>
  <si>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</si>
  <si>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</si>
  <si>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</si>
  <si>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</si>
  <si>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</si>
  <si>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</si>
  <si>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</si>
  <si>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</si>
  <si>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</si>
  <si>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</si>
  <si>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</si>
  <si>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</si>
  <si>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</si>
  <si>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</si>
  <si>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</si>
  <si>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</si>
  <si>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</si>
  <si>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</si>
  <si>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</si>
  <si>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</si>
  <si>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</si>
  <si>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</si>
  <si>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</si>
  <si>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</si>
  <si>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</si>
  <si>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</si>
  <si>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</si>
  <si>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</si>
  <si>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</si>
  <si>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</si>
  <si>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</si>
  <si>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</si>
  <si>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</si>
  <si>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</si>
  <si>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</si>
  <si>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</si>
  <si>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</si>
  <si>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</si>
  <si>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</si>
  <si>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</si>
  <si>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</si>
  <si>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</si>
  <si>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</si>
  <si>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</si>
  <si>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</si>
  <si>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</si>
  <si>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</si>
  <si>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</si>
  <si>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</si>
  <si>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</si>
  <si>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</si>
  <si>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</si>
  <si>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</si>
  <si>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</si>
  <si>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</si>
  <si>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</si>
  <si>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</si>
  <si>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</si>
  <si>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</si>
  <si>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</si>
  <si>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</si>
  <si>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</si>
  <si>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</si>
  <si>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</si>
  <si>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</si>
  <si>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</si>
  <si>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</si>
  <si>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</si>
  <si>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</si>
  <si>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</si>
  <si>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</si>
  <si>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</si>
  <si>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</si>
  <si>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</si>
  <si>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</si>
  <si>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</si>
  <si>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</si>
  <si>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</si>
  <si>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</si>
  <si>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</si>
  <si>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</si>
  <si>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</si>
  <si>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</si>
  <si>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</si>
  <si>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</si>
  <si>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</si>
  <si>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</si>
  <si>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</si>
  <si>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</si>
  <si>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</si>
  <si>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</si>
  <si>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</si>
  <si>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</si>
  <si>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</si>
  <si>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</si>
  <si>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</si>
  <si>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</si>
  <si>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</si>
  <si>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</si>
  <si>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</si>
  <si>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</si>
  <si>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</si>
  <si>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</si>
  <si>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</si>
  <si>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</si>
  <si>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</si>
  <si>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</si>
  <si>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</si>
  <si>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</si>
  <si>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</si>
  <si>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</si>
  <si>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</si>
  <si>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</si>
  <si>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</si>
  <si>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</si>
  <si>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</si>
  <si>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</si>
  <si>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</si>
  <si>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</si>
  <si>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</si>
  <si>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</si>
  <si>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</si>
  <si>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</si>
  <si>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</si>
  <si>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</si>
  <si>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</si>
  <si>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</si>
  <si>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</si>
  <si>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</si>
  <si>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</si>
  <si>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</si>
  <si>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</si>
  <si>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</si>
  <si>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</si>
  <si>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</si>
  <si>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</si>
  <si>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</si>
  <si>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</si>
  <si>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</si>
  <si>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</si>
  <si>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</si>
  <si>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</si>
  <si>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</si>
  <si>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</si>
  <si>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</si>
  <si>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</si>
  <si>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</si>
  <si>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</si>
  <si>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</si>
  <si>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</si>
  <si>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</si>
  <si>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</si>
  <si>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</si>
  <si>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</si>
  <si>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</si>
  <si>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</si>
  <si>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</si>
  <si>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</si>
  <si>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</si>
  <si>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</si>
  <si>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</si>
  <si>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</si>
  <si>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</si>
  <si>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</si>
  <si>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</si>
  <si>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</si>
  <si>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</si>
  <si>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</si>
  <si>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</si>
  <si>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</si>
  <si>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</si>
  <si>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</si>
  <si>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</si>
  <si>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</si>
  <si>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</si>
  <si>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</si>
  <si>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</si>
  <si>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</si>
  <si>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</si>
  <si>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</si>
  <si>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</si>
  <si>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</si>
  <si>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</si>
  <si>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</si>
  <si>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</si>
  <si>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</si>
  <si>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</si>
  <si>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</si>
  <si>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</si>
  <si>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</si>
  <si>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</si>
  <si>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</si>
  <si>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</si>
  <si>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</si>
  <si>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</si>
  <si>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</si>
  <si>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</si>
  <si>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</si>
  <si>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</si>
  <si>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</si>
  <si>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</si>
  <si>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</si>
  <si>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</si>
  <si>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</si>
  <si>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</si>
  <si>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</si>
  <si>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</si>
  <si>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</si>
  <si>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</si>
  <si>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</si>
  <si>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</si>
  <si>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</si>
  <si>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</si>
  <si>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</si>
  <si>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</si>
  <si>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</si>
  <si>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</si>
  <si>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</si>
  <si>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</si>
  <si>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</si>
  <si>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</si>
  <si>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</si>
  <si>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</si>
  <si>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</si>
  <si>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</si>
  <si>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</si>
  <si>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</si>
  <si>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</si>
  <si>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</si>
  <si>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</si>
  <si>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</si>
  <si>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</si>
  <si>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</si>
  <si>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</si>
  <si>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</si>
  <si>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</si>
  <si>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</si>
  <si>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</si>
  <si>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</si>
  <si>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</si>
  <si>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</si>
  <si>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</si>
  <si>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</si>
  <si>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</si>
  <si>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</si>
  <si>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</si>
  <si>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</si>
  <si>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</si>
  <si>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</si>
  <si>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</si>
  <si>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</si>
  <si>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</si>
  <si>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</si>
  <si>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</si>
  <si>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</si>
  <si>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</si>
  <si>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</si>
  <si>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</si>
  <si>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</si>
  <si>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</si>
  <si>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</si>
  <si>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</si>
  <si>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</si>
  <si>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</si>
  <si>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</si>
  <si>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</si>
  <si>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</si>
  <si>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</si>
  <si>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</si>
  <si>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</si>
  <si>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</si>
  <si>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</si>
  <si>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</si>
  <si>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</si>
  <si>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</si>
  <si>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</si>
  <si>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</si>
  <si>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</si>
  <si>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</si>
  <si>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</si>
  <si>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</si>
  <si>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</si>
  <si>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</si>
  <si>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</si>
  <si>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</si>
  <si>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</si>
  <si>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</si>
  <si>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</si>
  <si>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</si>
  <si>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</si>
  <si>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</si>
  <si>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</si>
  <si>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</si>
  <si>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</si>
  <si>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</si>
  <si>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</si>
  <si>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</si>
  <si>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</si>
  <si>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</si>
  <si>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</si>
  <si>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</si>
  <si>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</si>
  <si>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</si>
  <si>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</si>
  <si>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</si>
  <si>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</si>
  <si>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</si>
  <si>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</si>
  <si>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</si>
  <si>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</si>
  <si>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</si>
  <si>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</si>
  <si>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</si>
  <si>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</si>
  <si>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</si>
  <si>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</si>
  <si>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</si>
  <si>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</si>
  <si>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</si>
  <si>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</si>
  <si>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</si>
  <si>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</si>
  <si>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</si>
  <si>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</si>
  <si>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</si>
  <si>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</si>
  <si>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</si>
  <si>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</si>
  <si>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</si>
  <si>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</si>
  <si>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</si>
  <si>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</si>
  <si>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</si>
  <si>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</si>
  <si>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</si>
  <si>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</si>
  <si>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</si>
  <si>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</si>
  <si>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</si>
  <si>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</si>
  <si>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</si>
  <si>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</si>
  <si>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</si>
  <si>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</si>
  <si>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</si>
  <si>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</si>
  <si>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</si>
  <si>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</si>
  <si>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</si>
  <si>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</si>
  <si>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</si>
  <si>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</si>
  <si>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</si>
  <si>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</si>
  <si>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</si>
  <si>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</si>
  <si>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</si>
  <si>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</si>
  <si>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</si>
  <si>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</si>
  <si>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</si>
  <si>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</si>
  <si>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</si>
  <si>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</si>
  <si>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</si>
  <si>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</si>
  <si>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</si>
  <si>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</si>
  <si>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</si>
  <si>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</si>
  <si>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</si>
  <si>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</si>
  <si>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</si>
  <si>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</si>
  <si>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</si>
  <si>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</si>
  <si>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</si>
  <si>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</si>
  <si>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</si>
  <si>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</si>
  <si>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</si>
  <si>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</si>
  <si>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</si>
  <si>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</si>
  <si>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</si>
  <si>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</si>
  <si>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</si>
  <si>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</si>
  <si>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</si>
  <si>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</si>
  <si>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</si>
  <si>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</si>
  <si>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</si>
  <si>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</si>
  <si>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</si>
  <si>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</si>
  <si>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</si>
  <si>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</si>
  <si>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</si>
  <si>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</si>
  <si>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</si>
  <si>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</si>
  <si>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</si>
  <si>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</si>
  <si>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</si>
  <si>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</si>
  <si>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</si>
  <si>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</si>
  <si>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</si>
  <si>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</si>
  <si>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</si>
  <si>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</si>
  <si>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</si>
  <si>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</si>
  <si>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</si>
  <si>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</si>
  <si>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</si>
  <si>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</si>
  <si>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</si>
  <si>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</si>
  <si>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</si>
  <si>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</si>
  <si>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</si>
  <si>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</si>
  <si>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</si>
  <si>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</si>
  <si>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</si>
  <si>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</si>
  <si>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</si>
  <si>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</si>
  <si>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</si>
  <si>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</si>
  <si>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</si>
  <si>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</si>
  <si>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</si>
  <si>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</si>
  <si>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</si>
  <si>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</si>
  <si>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</si>
  <si>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</si>
  <si>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</si>
  <si>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</si>
  <si>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</si>
  <si>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</si>
  <si>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</si>
  <si>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</si>
  <si>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</si>
  <si>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</si>
  <si>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</si>
  <si>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</si>
  <si>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</si>
  <si>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</si>
  <si>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</si>
  <si>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</si>
  <si>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</si>
  <si>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</si>
  <si>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</si>
  <si>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</si>
  <si>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</si>
  <si>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</si>
  <si>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</si>
  <si>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</si>
  <si>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</si>
  <si>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</si>
  <si>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</si>
  <si>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</si>
  <si>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</si>
  <si>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</si>
  <si>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</si>
  <si>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</si>
  <si>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</si>
  <si>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</si>
  <si>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</si>
  <si>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</si>
  <si>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</si>
  <si>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</si>
  <si>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</si>
  <si>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</si>
  <si>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</si>
  <si>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</si>
  <si>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</si>
  <si>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</si>
  <si>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</si>
  <si>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</si>
  <si>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</si>
  <si>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</si>
  <si>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</si>
  <si>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</si>
  <si>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</si>
  <si>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</si>
  <si>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</si>
  <si>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</si>
  <si>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</si>
  <si>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</si>
  <si>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</si>
  <si>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</si>
  <si>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</si>
  <si>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</si>
  <si>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</si>
  <si>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</si>
  <si>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</si>
  <si>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</si>
  <si>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</si>
  <si>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</si>
  <si>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</si>
  <si>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</si>
  <si>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</si>
  <si>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</si>
  <si>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</si>
  <si>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</si>
  <si>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</si>
  <si>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</si>
  <si>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</si>
  <si>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</si>
  <si>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</si>
  <si>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</si>
  <si>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</si>
  <si>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</si>
  <si>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</si>
  <si>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</si>
  <si>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</si>
  <si>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</si>
  <si>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</si>
  <si>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</si>
  <si>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</si>
  <si>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</si>
  <si>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</si>
  <si>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</si>
  <si>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</si>
  <si>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</si>
  <si>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</si>
  <si>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</si>
  <si>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</si>
  <si>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</si>
  <si>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</si>
  <si>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</si>
  <si>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</si>
  <si>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</si>
  <si>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</si>
  <si>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</si>
  <si>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</si>
  <si>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</si>
  <si>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</si>
  <si>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</si>
  <si>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</si>
  <si>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</si>
  <si>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</si>
  <si>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</si>
  <si>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</si>
  <si>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</si>
  <si>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</si>
  <si>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</si>
  <si>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</si>
  <si>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</si>
  <si>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</si>
  <si>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</si>
  <si>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</si>
  <si>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</si>
  <si>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</si>
  <si>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</si>
  <si>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</si>
  <si>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</si>
  <si>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</si>
  <si>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</si>
  <si>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</si>
  <si>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</si>
  <si>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</si>
  <si>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</si>
  <si>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</si>
  <si>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</si>
  <si>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</si>
  <si>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</si>
  <si>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</si>
  <si>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</si>
  <si>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</si>
  <si>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</si>
  <si>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</si>
  <si>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</si>
  <si>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</si>
  <si>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</si>
  <si>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</si>
  <si>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</si>
  <si>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</si>
  <si>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</si>
  <si>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</si>
  <si>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</si>
  <si>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</si>
  <si>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</si>
  <si>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</si>
  <si>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</si>
  <si>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</si>
  <si>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</si>
  <si>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</si>
  <si>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</si>
  <si>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</si>
  <si>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</si>
  <si>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</si>
  <si>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</si>
  <si>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</si>
  <si>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</si>
  <si>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</si>
  <si>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</si>
  <si>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</si>
  <si>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</si>
  <si>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</si>
  <si>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</si>
  <si>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</si>
  <si>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</si>
  <si>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</si>
  <si>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</si>
  <si>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</si>
  <si>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</si>
  <si>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</si>
  <si>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</si>
  <si>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</si>
  <si>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</si>
  <si>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</si>
  <si>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</si>
  <si>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</si>
  <si>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</si>
  <si>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</si>
  <si>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</si>
  <si>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</si>
  <si>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</si>
  <si>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</si>
  <si>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</si>
  <si>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</si>
  <si>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</si>
  <si>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</si>
  <si>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</si>
  <si>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</si>
  <si>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</si>
  <si>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</si>
  <si>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</si>
  <si>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</si>
  <si>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</si>
  <si>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</si>
  <si>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</si>
  <si>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</si>
  <si>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</si>
  <si>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</si>
  <si>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</si>
  <si>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</si>
  <si>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</si>
  <si>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</si>
  <si>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</si>
  <si>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</si>
  <si>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</si>
  <si>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</si>
  <si>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</si>
  <si>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</si>
  <si>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</si>
  <si>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</si>
  <si>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</si>
  <si>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</si>
  <si>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</si>
  <si>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</si>
  <si>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</si>
  <si>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</si>
  <si>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</si>
  <si>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</si>
  <si>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</si>
  <si>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</si>
  <si>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</si>
  <si>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</si>
  <si>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</si>
  <si>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</si>
  <si>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</si>
  <si>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</si>
  <si>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</si>
  <si>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</si>
  <si>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</si>
  <si>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</si>
  <si>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</si>
  <si>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</si>
  <si>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</si>
  <si>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</si>
  <si>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</si>
  <si>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</si>
  <si>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</si>
  <si>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</si>
  <si>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</si>
  <si>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</si>
  <si>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</si>
  <si>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</si>
  <si>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</si>
  <si>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</si>
  <si>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</si>
  <si>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</si>
  <si>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</si>
  <si>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</si>
  <si>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</si>
  <si>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</si>
  <si>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</si>
  <si>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</si>
  <si>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</si>
  <si>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</si>
  <si>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</si>
  <si>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</si>
  <si>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</si>
  <si>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</si>
  <si>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</si>
  <si>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</si>
  <si>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</si>
  <si>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</si>
  <si>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</si>
  <si>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</si>
  <si>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</si>
  <si>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</si>
  <si>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</si>
  <si>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</si>
  <si>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</si>
  <si>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</si>
  <si>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</si>
  <si>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</si>
  <si>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</si>
  <si>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</si>
  <si>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</si>
  <si>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</si>
  <si>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</si>
  <si>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</si>
  <si>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</si>
  <si>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</si>
  <si>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</si>
  <si>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</si>
  <si>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</si>
  <si>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</si>
  <si>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</si>
  <si>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</si>
  <si>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</si>
  <si>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</si>
  <si>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</si>
  <si>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</si>
  <si>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</si>
  <si>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</si>
  <si>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</si>
  <si>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</si>
  <si>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</si>
  <si>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</si>
  <si>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</si>
  <si>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</si>
  <si>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</si>
  <si>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</si>
  <si>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</si>
  <si>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</si>
  <si>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</si>
  <si>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</si>
  <si>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</si>
  <si>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</si>
  <si>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</si>
  <si>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</si>
  <si>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</si>
  <si>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</si>
  <si>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</si>
  <si>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</si>
  <si>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</si>
  <si>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</si>
  <si>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</si>
  <si>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</si>
  <si>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</si>
  <si>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</si>
  <si>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</si>
  <si>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</si>
  <si>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</si>
  <si>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</si>
  <si>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</si>
  <si>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</si>
  <si>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</si>
  <si>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</si>
  <si>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</si>
  <si>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</si>
  <si>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</si>
  <si>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</si>
  <si>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</si>
  <si>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</si>
  <si>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</si>
  <si>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</si>
  <si>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</si>
  <si>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</si>
  <si>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</si>
  <si>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</si>
  <si>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</si>
  <si>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</si>
  <si>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</si>
  <si>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</si>
  <si>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</si>
  <si>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</si>
  <si>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</si>
  <si>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</si>
  <si>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</si>
  <si>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</si>
  <si>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</si>
  <si>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</si>
  <si>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</si>
  <si>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</si>
  <si>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</si>
  <si>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</si>
  <si>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</si>
  <si>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</si>
  <si>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</si>
  <si>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</si>
  <si>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</si>
  <si>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</si>
  <si>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</si>
  <si>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</si>
  <si>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</si>
  <si>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</si>
  <si>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</si>
  <si>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</si>
  <si>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</si>
  <si>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</si>
  <si>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</si>
  <si>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</si>
  <si>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</si>
  <si>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</si>
  <si>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</si>
  <si>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</si>
  <si>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</si>
  <si>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</si>
  <si>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</si>
  <si>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</si>
  <si>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</si>
  <si>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</si>
  <si>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</si>
  <si>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</si>
  <si>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</si>
  <si>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</si>
  <si>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</si>
  <si>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</si>
  <si>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</si>
  <si>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</si>
  <si>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</si>
  <si>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</si>
  <si>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</si>
  <si>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</si>
  <si>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</si>
  <si>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</si>
  <si>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</si>
  <si>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</si>
  <si>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</si>
  <si>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</si>
  <si>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</si>
  <si>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</si>
  <si>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</si>
  <si>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</si>
  <si>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</si>
  <si>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</si>
  <si>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</si>
  <si>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</si>
  <si>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</si>
  <si>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</si>
  <si>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</si>
  <si>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</si>
  <si>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</si>
  <si>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</si>
  <si>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</si>
  <si>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</si>
  <si>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</si>
  <si>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</si>
  <si>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</si>
  <si>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</si>
  <si>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</si>
  <si>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</si>
  <si>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</si>
  <si>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</si>
  <si>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</si>
  <si>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</si>
  <si>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</si>
  <si>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</si>
  <si>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</si>
  <si>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</si>
  <si>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</si>
  <si>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</si>
  <si>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</si>
  <si>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</si>
  <si>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</si>
  <si>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</si>
  <si>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</si>
  <si>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</si>
  <si>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</si>
  <si>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</si>
  <si>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</si>
  <si>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</si>
  <si>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</si>
  <si>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</si>
  <si>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</si>
  <si>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</si>
  <si>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</si>
  <si>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</si>
  <si>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</si>
  <si>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</si>
  <si>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</si>
  <si>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</si>
  <si>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</si>
  <si>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</si>
  <si>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</si>
  <si>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</si>
  <si>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</si>
  <si>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</si>
  <si>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</si>
  <si>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</si>
  <si>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</si>
  <si>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</si>
  <si>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</si>
  <si>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</si>
  <si>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</si>
  <si>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</si>
  <si>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</si>
  <si>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</si>
  <si>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</si>
  <si>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</si>
  <si>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</si>
  <si>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</si>
  <si>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</si>
  <si>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</si>
  <si>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</si>
  <si>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</si>
  <si>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</si>
  <si>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</si>
  <si>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</si>
  <si>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</si>
  <si>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</si>
  <si>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</si>
  <si>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</si>
  <si>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</si>
  <si>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</si>
  <si>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</si>
  <si>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</si>
  <si>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</si>
  <si>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</si>
  <si>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</si>
  <si>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</si>
  <si>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</si>
  <si>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</si>
  <si>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</si>
  <si>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</si>
  <si>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</si>
  <si>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</si>
  <si>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</si>
  <si>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</si>
  <si>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</si>
  <si>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</si>
  <si>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</si>
  <si>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</si>
  <si>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</si>
  <si>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</si>
  <si>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</si>
  <si>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</si>
  <si>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</si>
  <si>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</si>
  <si>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</si>
  <si>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</si>
  <si>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</si>
  <si>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</si>
  <si>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</si>
  <si>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</si>
  <si>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</si>
  <si>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</si>
  <si>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</si>
  <si>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</si>
  <si>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</si>
  <si>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</si>
  <si>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</si>
  <si>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</si>
  <si>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</si>
  <si>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</si>
  <si>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</si>
  <si>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</si>
  <si>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</si>
  <si>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</si>
  <si>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</si>
  <si>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</si>
  <si>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</si>
  <si>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</si>
  <si>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</si>
  <si>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</si>
  <si>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</si>
  <si>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</si>
  <si>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</si>
  <si>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</si>
  <si>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</si>
  <si>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</si>
  <si>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</si>
  <si>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</si>
  <si>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</si>
  <si>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</si>
  <si>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</si>
  <si>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</si>
  <si>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</si>
  <si>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</si>
  <si>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</si>
  <si>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</si>
  <si>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</si>
  <si>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</si>
  <si>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</si>
  <si>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</si>
  <si>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</si>
  <si>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</si>
  <si>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</si>
  <si>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</si>
  <si>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</si>
  <si>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</si>
  <si>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</si>
  <si>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</si>
  <si>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</si>
  <si>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</si>
  <si>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</si>
  <si>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</si>
  <si>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</si>
  <si>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</si>
  <si>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</si>
  <si>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</si>
  <si>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</si>
  <si>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</si>
  <si>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</si>
  <si>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</si>
  <si>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</si>
  <si>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</si>
  <si>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</si>
  <si>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</si>
  <si>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</si>
  <si>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</si>
  <si>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</si>
  <si>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</si>
  <si>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</si>
  <si>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</si>
  <si>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</si>
  <si>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</si>
  <si>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</si>
  <si>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</si>
  <si>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</si>
  <si>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</si>
  <si>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</si>
  <si>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</si>
  <si>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</si>
  <si>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</si>
  <si>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</si>
  <si>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</si>
  <si>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</si>
  <si>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</si>
  <si>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</si>
  <si>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</si>
  <si>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</si>
  <si>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</si>
  <si>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</si>
  <si>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</si>
  <si>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</si>
  <si>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</si>
  <si>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</si>
  <si>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</si>
  <si>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</si>
  <si>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</si>
  <si>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</si>
  <si>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</si>
  <si>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</si>
  <si>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</si>
  <si>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</si>
  <si>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</si>
  <si>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</si>
  <si>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</si>
  <si>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</si>
  <si>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</si>
  <si>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</si>
  <si>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</si>
  <si>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</si>
  <si>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</si>
  <si>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</si>
  <si>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</si>
  <si>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</si>
  <si>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</si>
  <si>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</si>
  <si>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</si>
  <si>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</si>
  <si>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</si>
  <si>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</si>
  <si>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</si>
  <si>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</si>
  <si>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</si>
  <si>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</si>
  <si>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</si>
  <si>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</si>
  <si>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</si>
  <si>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</si>
  <si>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</si>
  <si>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</si>
  <si>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</si>
  <si>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</si>
  <si>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</si>
  <si>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</si>
  <si>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</si>
  <si>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</si>
  <si>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</si>
  <si>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</si>
  <si>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</si>
  <si>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</si>
  <si>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</si>
  <si>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</si>
  <si>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</si>
  <si>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</si>
  <si>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</si>
  <si>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</si>
  <si>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</si>
  <si>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</si>
  <si>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</si>
  <si>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</si>
  <si>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</si>
  <si>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</si>
  <si>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</si>
  <si>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</si>
  <si>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</si>
  <si>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</si>
  <si>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</si>
  <si>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</si>
  <si>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</si>
  <si>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</si>
  <si>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</si>
  <si>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</si>
  <si>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</si>
  <si>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</si>
  <si>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</si>
  <si>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</si>
  <si>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</si>
  <si>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</si>
  <si>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</si>
  <si>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</si>
  <si>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</si>
  <si>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</si>
  <si>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</si>
  <si>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</si>
  <si>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</si>
  <si>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</si>
  <si>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</si>
  <si>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</si>
  <si>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</si>
  <si>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</si>
  <si>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</si>
  <si>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</si>
  <si>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</si>
  <si>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</si>
  <si>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</si>
  <si>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</si>
  <si>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</si>
  <si>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</si>
  <si>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</si>
  <si>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</si>
  <si>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</si>
  <si>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</si>
  <si>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</si>
  <si>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</si>
  <si>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</si>
  <si>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</si>
  <si>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</si>
  <si>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</si>
  <si>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</si>
  <si>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</si>
  <si>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</si>
  <si>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</si>
  <si>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</si>
  <si>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</si>
  <si>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</si>
  <si>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</si>
  <si>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</si>
  <si>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</si>
  <si>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</si>
  <si>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</si>
  <si>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</si>
  <si>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</si>
  <si>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</si>
  <si>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</si>
  <si>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</si>
  <si>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</si>
  <si>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</si>
  <si>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</si>
  <si>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</si>
  <si>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</si>
  <si>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</si>
  <si>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</si>
  <si>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</si>
  <si>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</si>
  <si>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</si>
  <si>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</si>
  <si>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</si>
  <si>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</si>
  <si>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</si>
  <si>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</si>
  <si>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</si>
  <si>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</si>
  <si>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</si>
  <si>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</si>
  <si>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</si>
  <si>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</si>
  <si>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</si>
  <si>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</si>
  <si>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</si>
  <si>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</si>
  <si>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</si>
  <si>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</si>
  <si>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</si>
  <si>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</si>
  <si>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</si>
  <si>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</si>
  <si>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</si>
  <si>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</si>
  <si>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</si>
  <si>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</si>
  <si>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</si>
  <si>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</si>
  <si>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</si>
  <si>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</si>
  <si>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</si>
  <si>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</si>
  <si>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</si>
  <si>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</si>
  <si>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</si>
  <si>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</si>
  <si>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</si>
  <si>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</si>
  <si>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</si>
  <si>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</si>
  <si>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</si>
  <si>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</si>
  <si>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</si>
  <si>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</si>
  <si>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</si>
  <si>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</si>
  <si>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</si>
  <si>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</si>
  <si>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</si>
  <si>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</si>
  <si>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</si>
  <si>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</si>
  <si>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</si>
  <si>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</si>
  <si>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</si>
  <si>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</si>
  <si>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</si>
  <si>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</si>
  <si>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</si>
  <si>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</si>
  <si>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</si>
  <si>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</si>
  <si>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</si>
  <si>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</si>
  <si>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</si>
  <si>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</si>
  <si>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</si>
  <si>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</si>
  <si>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</si>
  <si>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</si>
  <si>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</si>
  <si>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</si>
  <si>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</si>
  <si>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</si>
  <si>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</si>
  <si>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</si>
  <si>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</si>
  <si>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</si>
  <si>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</si>
  <si>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</si>
  <si>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</si>
  <si>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</si>
  <si>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</si>
  <si>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</si>
  <si>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</si>
  <si>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</si>
  <si>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</si>
  <si>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</si>
  <si>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</si>
  <si>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</si>
  <si>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</si>
  <si>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</si>
  <si>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</si>
  <si>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</si>
  <si>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</si>
  <si>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</si>
  <si>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</si>
  <si>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</si>
  <si>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</si>
  <si>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</si>
  <si>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</si>
  <si>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</si>
  <si>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</si>
  <si>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</si>
  <si>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</si>
  <si>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</si>
  <si>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</si>
  <si>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</si>
  <si>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</si>
  <si>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</si>
  <si>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</si>
  <si>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</si>
  <si>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</si>
  <si>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</si>
  <si>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</si>
  <si>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</si>
  <si>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</si>
  <si>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</si>
  <si>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</si>
  <si>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</si>
  <si>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</si>
  <si>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</si>
  <si>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</si>
  <si>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</si>
  <si>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</si>
  <si>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</si>
  <si>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</si>
  <si>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</si>
  <si>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</si>
  <si>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</si>
  <si>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</si>
  <si>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</si>
  <si>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</si>
  <si>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</si>
  <si>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</si>
  <si>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</si>
  <si>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</si>
  <si>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</si>
  <si>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</si>
  <si>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</si>
  <si>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</si>
  <si>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</si>
  <si>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</si>
  <si>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</si>
  <si>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</si>
  <si>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</si>
  <si>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</si>
  <si>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</si>
  <si>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</si>
  <si>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</si>
  <si>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</si>
  <si>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</si>
  <si>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</si>
  <si>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</si>
  <si>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</si>
  <si>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</si>
  <si>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</si>
  <si>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</si>
  <si>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</si>
  <si>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</si>
  <si>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</si>
  <si>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</si>
  <si>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</si>
  <si>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</si>
  <si>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</si>
  <si>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</si>
  <si>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</si>
  <si>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</si>
  <si>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</si>
  <si>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</si>
  <si>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</si>
  <si>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</si>
  <si>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</si>
  <si>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</si>
  <si>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</si>
  <si>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</si>
  <si>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</si>
  <si>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</si>
  <si>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</si>
  <si>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</si>
  <si>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</si>
  <si>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</si>
  <si>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</si>
  <si>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</si>
  <si>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</si>
  <si>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</si>
  <si>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</si>
  <si>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</si>
  <si>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</si>
  <si>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</si>
  <si>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</si>
  <si>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</si>
  <si>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</si>
  <si>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</si>
  <si>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</si>
  <si>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</si>
  <si>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</si>
  <si>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</si>
  <si>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</si>
  <si>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</si>
  <si>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</si>
  <si>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</si>
  <si>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</si>
  <si>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</si>
  <si>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</si>
  <si>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</si>
  <si>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</si>
  <si>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</si>
  <si>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</si>
  <si>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</si>
  <si>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</si>
  <si>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</si>
  <si>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</si>
  <si>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</si>
  <si>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</si>
  <si>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</si>
  <si>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</si>
  <si>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</si>
  <si>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</si>
  <si>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</si>
  <si>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</si>
  <si>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</si>
  <si>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</si>
  <si>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</si>
  <si>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</si>
  <si>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</si>
  <si>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</si>
  <si>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</si>
  <si>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</si>
  <si>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</si>
  <si>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</si>
  <si>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</si>
  <si>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</si>
  <si>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</si>
  <si>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</si>
  <si>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</si>
  <si>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</si>
  <si>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</si>
  <si>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</si>
  <si>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</si>
  <si>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</si>
  <si>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</si>
  <si>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</si>
  <si>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</si>
  <si>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</si>
  <si>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</si>
  <si>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</si>
  <si>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</si>
  <si>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</si>
  <si>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</si>
  <si>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</si>
  <si>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</si>
  <si>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</si>
  <si>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</si>
  <si>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</si>
  <si>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</si>
  <si>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</si>
  <si>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</si>
  <si>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</si>
  <si>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</si>
  <si>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</si>
  <si>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</si>
  <si>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</si>
  <si>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</si>
  <si>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</si>
  <si>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</si>
  <si>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</si>
  <si>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</si>
  <si>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</si>
  <si>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</si>
  <si>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</si>
  <si>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</si>
  <si>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</si>
  <si>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</si>
  <si>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</si>
  <si>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</si>
  <si>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</si>
  <si>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</si>
  <si>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</si>
  <si>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</si>
  <si>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</si>
  <si>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</si>
  <si>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</si>
  <si>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</si>
  <si>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</si>
  <si>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</si>
  <si>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</si>
  <si>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</si>
  <si>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</si>
  <si>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</si>
  <si>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</si>
  <si>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</si>
  <si>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</si>
  <si>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</si>
  <si>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</si>
  <si>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</si>
  <si>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</si>
  <si>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</si>
  <si>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</si>
  <si>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</si>
  <si>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</si>
  <si>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</si>
  <si>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</si>
  <si>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</si>
  <si>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</si>
  <si>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</si>
  <si>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</si>
  <si>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</si>
  <si>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</si>
  <si>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</si>
  <si>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</si>
  <si>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</si>
  <si>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</si>
  <si>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</si>
  <si>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</si>
  <si>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</si>
  <si>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</si>
  <si>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</si>
  <si>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</si>
  <si>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</si>
  <si>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</si>
  <si>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</si>
  <si>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</si>
  <si>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</si>
  <si>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</si>
  <si>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</si>
  <si>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</si>
  <si>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</si>
  <si>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</si>
  <si>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</si>
  <si>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</si>
  <si>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</si>
  <si>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</si>
  <si>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</si>
  <si>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</si>
  <si>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</si>
  <si>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</si>
  <si>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</si>
  <si>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</si>
  <si>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</si>
  <si>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</si>
  <si>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</si>
  <si>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</si>
  <si>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</si>
  <si>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</si>
  <si>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</si>
  <si>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</si>
  <si>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</si>
  <si>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</si>
  <si>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</si>
  <si>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</si>
  <si>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</si>
  <si>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</si>
  <si>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</si>
  <si>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</si>
  <si>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</si>
  <si>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</si>
  <si>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</si>
  <si>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</si>
  <si>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</si>
  <si>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</si>
  <si>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</si>
  <si>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</si>
  <si>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</si>
  <si>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</si>
  <si>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</si>
  <si>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</si>
  <si>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</si>
  <si>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</si>
  <si>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</si>
  <si>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</si>
  <si>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</si>
  <si>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</si>
  <si>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</si>
  <si>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</si>
  <si>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</si>
  <si>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</si>
  <si>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</si>
  <si>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</si>
  <si>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</si>
  <si>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</si>
  <si>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</si>
  <si>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</si>
  <si>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</si>
  <si>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</si>
  <si>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</si>
  <si>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</si>
  <si>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</si>
  <si>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</si>
  <si>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</si>
  <si>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</si>
  <si>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</si>
  <si>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</si>
  <si>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</si>
  <si>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</si>
  <si>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</si>
  <si>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</si>
  <si>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</si>
  <si>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</si>
  <si>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</si>
  <si>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</si>
  <si>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</si>
  <si>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</si>
  <si>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</si>
  <si>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</si>
  <si>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</si>
  <si>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</si>
  <si>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</si>
  <si>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</si>
  <si>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</si>
  <si>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</si>
  <si>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</si>
  <si>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</si>
  <si>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</si>
  <si>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</si>
  <si>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</si>
  <si>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</si>
  <si>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</si>
  <si>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</si>
  <si>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</si>
  <si>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</si>
  <si>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</si>
  <si>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</si>
  <si>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</si>
  <si>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</si>
  <si>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</si>
  <si>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</si>
  <si>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</si>
  <si>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</si>
  <si>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</si>
  <si>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</si>
  <si>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</si>
  <si>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</si>
  <si>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</si>
  <si>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</si>
  <si>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</si>
  <si>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</si>
  <si>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</si>
  <si>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</si>
  <si>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</si>
  <si>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</si>
  <si>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</si>
  <si>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</si>
  <si>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</si>
  <si>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</si>
  <si>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</si>
  <si>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</si>
  <si>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</si>
  <si>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</si>
  <si>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</si>
  <si>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</si>
  <si>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</si>
  <si>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</si>
  <si>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</si>
  <si>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</si>
  <si>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</si>
  <si>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</si>
  <si>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</si>
  <si>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</si>
  <si>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</si>
  <si>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</si>
  <si>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</si>
  <si>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</si>
  <si>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</si>
  <si>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</si>
  <si>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</si>
  <si>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</si>
  <si>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</si>
  <si>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</si>
  <si>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</si>
  <si>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</si>
  <si>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</si>
  <si>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</si>
  <si>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</si>
  <si>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</si>
  <si>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</si>
  <si>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</si>
  <si>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</si>
  <si>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</si>
  <si>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</si>
  <si>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</si>
  <si>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</si>
  <si>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</si>
  <si>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</si>
  <si>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</si>
  <si>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</si>
  <si>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</si>
  <si>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</si>
  <si>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</si>
  <si>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</si>
  <si>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</si>
  <si>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</si>
  <si>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</si>
  <si>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</si>
  <si>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</si>
  <si>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</si>
  <si>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</si>
  <si>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</si>
  <si>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</si>
  <si>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</si>
  <si>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</si>
  <si>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</si>
  <si>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</si>
  <si>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</si>
  <si>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</si>
  <si>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</si>
  <si>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</si>
  <si>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</si>
  <si>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</si>
  <si>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</si>
  <si>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</si>
  <si>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</si>
  <si>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</si>
  <si>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</si>
  <si>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</si>
  <si>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</si>
  <si>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</si>
  <si>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</si>
  <si>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</si>
  <si>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</si>
  <si>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</si>
  <si>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</si>
  <si>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</si>
  <si>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</si>
  <si>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</si>
  <si>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</si>
  <si>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</si>
  <si>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</si>
  <si>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</si>
  <si>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</si>
  <si>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</si>
  <si>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</si>
  <si>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</si>
  <si>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</si>
  <si>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</si>
  <si>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</si>
  <si>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</si>
  <si>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</si>
  <si>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</si>
  <si>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</si>
  <si>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</si>
  <si>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</si>
  <si>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</si>
  <si>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</si>
  <si>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</si>
  <si>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</si>
  <si>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</si>
  <si>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</si>
  <si>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</si>
  <si>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</si>
  <si>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</si>
  <si>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</si>
  <si>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</si>
  <si>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</si>
  <si>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</si>
  <si>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</si>
  <si>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</si>
  <si>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</si>
  <si>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</si>
  <si>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</si>
  <si>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</si>
  <si>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</si>
  <si>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</si>
  <si>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</si>
  <si>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</si>
  <si>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</si>
  <si>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</si>
  <si>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</si>
  <si>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</si>
  <si>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</si>
  <si>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</si>
  <si>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</si>
  <si>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</si>
  <si>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</si>
  <si>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</si>
  <si>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</si>
  <si>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</si>
  <si>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</si>
  <si>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</si>
  <si>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</si>
  <si>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</si>
  <si>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</si>
  <si>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</si>
  <si>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</si>
  <si>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</si>
  <si>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</si>
  <si>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</si>
  <si>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</si>
  <si>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</si>
  <si>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</si>
  <si>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</si>
  <si>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</si>
  <si>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</si>
  <si>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</si>
  <si>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</si>
  <si>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</si>
  <si>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</si>
  <si>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</si>
  <si>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</si>
  <si>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</si>
  <si>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</si>
  <si>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</si>
  <si>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</si>
  <si>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</si>
  <si>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</si>
  <si>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</si>
  <si>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</si>
  <si>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</si>
  <si>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</si>
  <si>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</si>
  <si>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</si>
  <si>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</si>
  <si>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</si>
  <si>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</si>
  <si>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</si>
  <si>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</si>
  <si>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</si>
  <si>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</si>
  <si>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</si>
  <si>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</si>
  <si>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</si>
  <si>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</si>
  <si>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</si>
  <si>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</si>
  <si>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</si>
  <si>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</si>
  <si>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</si>
  <si>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</si>
  <si>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</si>
  <si>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</si>
  <si>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</si>
  <si>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</si>
  <si>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</si>
  <si>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</si>
  <si>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</si>
  <si>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</si>
  <si>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</si>
  <si>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</si>
  <si>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</si>
  <si>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</si>
  <si>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</si>
  <si>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</si>
  <si>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</si>
  <si>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</si>
  <si>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</si>
  <si>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</si>
  <si>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</si>
  <si>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</si>
  <si>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</si>
  <si>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</si>
  <si>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</si>
  <si>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</si>
  <si>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</si>
  <si>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</si>
  <si>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</si>
  <si>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</si>
  <si>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</si>
  <si>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</si>
  <si>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</si>
  <si>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</si>
  <si>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</si>
  <si>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</si>
  <si>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</si>
  <si>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</si>
  <si>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</si>
  <si>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</si>
  <si>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</si>
  <si>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</si>
  <si>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</si>
  <si>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</si>
  <si>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</si>
  <si>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</si>
  <si>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</si>
  <si>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</si>
  <si>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</si>
  <si>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</si>
  <si>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</si>
  <si>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</si>
  <si>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</si>
  <si>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</si>
  <si>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</si>
  <si>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</si>
  <si>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</si>
  <si>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</si>
  <si>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</si>
  <si>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</si>
  <si>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</si>
  <si>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</si>
  <si>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</si>
  <si>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</si>
  <si>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</si>
  <si>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</si>
  <si>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</si>
  <si>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</si>
  <si>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</si>
  <si>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</si>
  <si>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</si>
  <si>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</si>
  <si>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</si>
  <si>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</si>
  <si>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</si>
  <si>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</si>
  <si>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</si>
  <si>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</si>
  <si>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</si>
  <si>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</si>
  <si>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</si>
  <si>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</si>
  <si>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</si>
  <si>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</si>
  <si>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</si>
  <si>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</si>
  <si>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</si>
  <si>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</si>
  <si>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</si>
  <si>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</si>
  <si>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</si>
  <si>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</si>
  <si>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</si>
  <si>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</si>
  <si>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</si>
  <si>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</si>
  <si>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</si>
  <si>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</si>
  <si>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</si>
  <si>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</si>
  <si>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</si>
  <si>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</si>
  <si>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</si>
  <si>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</si>
  <si>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</si>
  <si>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</si>
  <si>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</si>
  <si>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</si>
  <si>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</si>
  <si>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</si>
  <si>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</si>
  <si>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</si>
  <si>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</si>
  <si>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</si>
  <si>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</si>
  <si>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</si>
  <si>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</si>
  <si>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</si>
  <si>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</si>
  <si>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</si>
  <si>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</si>
  <si>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</si>
  <si>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</si>
  <si>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</si>
  <si>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</si>
  <si>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</si>
  <si>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</si>
  <si>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</si>
  <si>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</si>
  <si>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</si>
  <si>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</si>
  <si>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</si>
  <si>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</si>
  <si>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</si>
  <si>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</si>
  <si>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</si>
  <si>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</si>
  <si>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</si>
  <si>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</si>
  <si>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</si>
  <si>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</si>
  <si>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</si>
  <si>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</si>
  <si>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</si>
  <si>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</si>
  <si>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</si>
  <si>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</si>
  <si>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</si>
  <si>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</si>
  <si>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</si>
  <si>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</si>
  <si>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</si>
  <si>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</si>
  <si>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</si>
  <si>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</si>
  <si>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</si>
  <si>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</si>
  <si>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</si>
  <si>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</si>
  <si>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</si>
  <si>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</si>
  <si>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</si>
  <si>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</si>
  <si>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</si>
  <si>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</si>
  <si>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</si>
  <si>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</si>
  <si>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</si>
  <si>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</si>
  <si>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</si>
  <si>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</si>
  <si>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</si>
  <si>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</si>
  <si>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</si>
  <si>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</si>
  <si>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</si>
  <si>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</si>
  <si>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</si>
  <si>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</si>
  <si>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</si>
  <si>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</si>
  <si>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</si>
  <si>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</si>
  <si>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</si>
  <si>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</si>
  <si>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</si>
  <si>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</si>
  <si>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</si>
  <si>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</si>
  <si>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</si>
  <si>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</si>
  <si>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</si>
  <si>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</si>
  <si>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</si>
  <si>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</si>
  <si>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</si>
  <si>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</si>
  <si>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</si>
  <si>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</si>
  <si>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</si>
  <si>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</si>
  <si>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</si>
  <si>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</si>
  <si>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</si>
  <si>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</si>
  <si>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</si>
  <si>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</si>
  <si>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</si>
  <si>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</si>
  <si>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</si>
  <si>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</si>
  <si>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</si>
  <si>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</si>
  <si>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</si>
  <si>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</si>
  <si>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</si>
  <si>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</si>
  <si>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</si>
  <si>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</si>
  <si>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</si>
  <si>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</si>
  <si>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</si>
  <si>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</si>
  <si>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</si>
  <si>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</si>
  <si>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</si>
  <si>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</si>
  <si>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</si>
  <si>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</si>
  <si>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</si>
  <si>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</si>
  <si>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</si>
  <si>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</si>
  <si>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</si>
  <si>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</si>
  <si>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</si>
  <si>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</si>
  <si>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</si>
  <si>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</si>
  <si>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</si>
  <si>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</si>
  <si>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</si>
  <si>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</si>
  <si>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</si>
  <si>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</si>
  <si>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</si>
  <si>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</si>
  <si>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</si>
  <si>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</si>
  <si>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</si>
  <si>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</si>
  <si>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</si>
  <si>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</si>
  <si>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</si>
  <si>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</si>
  <si>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</si>
  <si>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</si>
  <si>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</si>
  <si>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</si>
  <si>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</si>
  <si>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</si>
  <si>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</si>
  <si>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</si>
  <si>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</si>
  <si>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</si>
  <si>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</si>
  <si>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</si>
  <si>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</si>
  <si>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</si>
  <si>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</si>
  <si>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</si>
  <si>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</si>
  <si>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</si>
  <si>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</si>
  <si>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</si>
  <si>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</si>
  <si>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</si>
  <si>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</si>
  <si>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</si>
  <si>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</si>
  <si>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</si>
  <si>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</si>
  <si>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</si>
  <si>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</si>
  <si>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</si>
  <si>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</si>
  <si>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</si>
  <si>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</si>
  <si>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</si>
  <si>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</si>
  <si>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</si>
  <si>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</si>
  <si>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</si>
  <si>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</si>
  <si>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</si>
  <si>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</si>
  <si>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</si>
  <si>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</si>
  <si>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</si>
  <si>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</si>
  <si>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</si>
  <si>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</si>
  <si>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</si>
  <si>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</si>
  <si>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</si>
  <si>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</si>
  <si>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</si>
  <si>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</si>
  <si>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</si>
  <si>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</si>
  <si>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</si>
  <si>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</si>
  <si>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</si>
  <si>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</si>
  <si>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</si>
  <si>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</si>
  <si>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</si>
  <si>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</si>
  <si>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</si>
  <si>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</si>
  <si>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</si>
  <si>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</si>
  <si>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</si>
  <si>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</si>
  <si>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</si>
  <si>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</si>
  <si>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</si>
  <si>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</si>
  <si>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</si>
  <si>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</si>
  <si>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</si>
  <si>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</si>
  <si>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</si>
  <si>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</si>
  <si>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</si>
  <si>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</si>
  <si>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</si>
  <si>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</si>
  <si>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</si>
  <si>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</si>
  <si>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</si>
  <si>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</si>
  <si>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</si>
  <si>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</si>
  <si>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</si>
  <si>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</si>
  <si>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</si>
  <si>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</si>
  <si>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</si>
  <si>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</si>
  <si>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</si>
  <si>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</si>
  <si>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</si>
  <si>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</si>
  <si>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</si>
  <si>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</si>
  <si>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</si>
  <si>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</si>
  <si>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</si>
  <si>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</si>
  <si>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</si>
  <si>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</si>
  <si>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</si>
  <si>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</si>
  <si>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</si>
  <si>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</si>
  <si>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</si>
  <si>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</si>
  <si>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</si>
  <si>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</si>
  <si>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</si>
  <si>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</si>
  <si>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</si>
  <si>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</si>
  <si>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</si>
  <si>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</si>
  <si>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</si>
  <si>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</si>
  <si>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</si>
  <si>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</si>
  <si>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</si>
  <si>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</si>
  <si>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</si>
  <si>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</si>
  <si>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</si>
  <si>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</si>
  <si>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</si>
  <si>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</si>
  <si>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</si>
  <si>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</si>
  <si>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</si>
  <si>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</si>
  <si>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</si>
  <si>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</si>
  <si>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</si>
  <si>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</si>
  <si>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</si>
  <si>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</si>
  <si>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</si>
  <si>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</si>
  <si>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</si>
  <si>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</si>
  <si>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</si>
  <si>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</si>
  <si>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</si>
  <si>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</si>
  <si>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</si>
  <si>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</si>
  <si>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</si>
  <si>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</si>
  <si>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</si>
  <si>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</si>
  <si>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</si>
  <si>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</si>
  <si>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</si>
  <si>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</si>
  <si>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</si>
  <si>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</si>
  <si>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</si>
  <si>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</si>
  <si>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</si>
  <si>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</si>
  <si>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</si>
  <si>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</si>
  <si>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</si>
  <si>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</si>
  <si>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</si>
  <si>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</si>
  <si>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</si>
  <si>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</si>
  <si>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</si>
  <si>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</si>
  <si>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</si>
  <si>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</si>
  <si>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</si>
  <si>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</si>
  <si>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</si>
  <si>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</si>
  <si>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</si>
  <si>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</si>
  <si>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</si>
  <si>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</si>
  <si>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</si>
  <si>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</si>
  <si>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</si>
  <si>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</si>
  <si>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</si>
  <si>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</si>
  <si>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</si>
  <si>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</si>
  <si>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</si>
  <si>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</si>
  <si>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</si>
  <si>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</si>
  <si>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</si>
  <si>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</si>
  <si>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</si>
  <si>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</si>
  <si>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</si>
  <si>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</si>
  <si>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</si>
  <si>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</si>
  <si>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</si>
  <si>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</si>
  <si>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</si>
  <si>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</si>
  <si>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</si>
  <si>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</si>
  <si>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</si>
  <si>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</si>
  <si>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</si>
  <si>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</si>
  <si>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</si>
  <si>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</si>
  <si>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</si>
  <si>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</si>
  <si>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</si>
  <si>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</si>
  <si>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</si>
  <si>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</si>
  <si>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</si>
  <si>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</si>
  <si>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</si>
  <si>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</si>
  <si>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</si>
  <si>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</si>
  <si>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</si>
  <si>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</si>
  <si>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</si>
  <si>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</si>
  <si>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</si>
  <si>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</si>
  <si>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</si>
  <si>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</si>
  <si>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</si>
  <si>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</si>
  <si>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</si>
  <si>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</si>
  <si>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</si>
  <si>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</si>
  <si>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</si>
  <si>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</si>
  <si>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</si>
  <si>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</si>
  <si>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</si>
  <si>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</si>
  <si>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</si>
  <si>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</si>
  <si>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</si>
  <si>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</si>
  <si>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</si>
  <si>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</si>
  <si>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</si>
  <si>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</si>
  <si>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</si>
  <si>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</si>
  <si>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</si>
  <si>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</si>
  <si>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</si>
  <si>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</si>
  <si>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</si>
  <si>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</si>
  <si>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</si>
  <si>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</si>
  <si>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</si>
  <si>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</si>
  <si>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</si>
  <si>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</si>
  <si>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</si>
  <si>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</si>
  <si>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</si>
  <si>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</si>
  <si>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</si>
  <si>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</si>
  <si>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</si>
  <si>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</si>
  <si>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</si>
  <si>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</si>
  <si>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</si>
  <si>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</si>
  <si>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</si>
  <si>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</si>
  <si>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</si>
  <si>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</si>
  <si>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</si>
  <si>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</si>
  <si>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</si>
  <si>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</si>
  <si>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</si>
  <si>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</si>
  <si>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</si>
  <si>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</si>
  <si>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</si>
  <si>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</si>
  <si>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</si>
  <si>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</si>
  <si>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</si>
  <si>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</si>
  <si>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</si>
  <si>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</si>
  <si>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</si>
  <si>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</si>
  <si>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</si>
  <si>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</si>
  <si>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</si>
  <si>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</si>
  <si>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</si>
  <si>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</si>
  <si>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</si>
  <si>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</si>
  <si>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</si>
  <si>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</si>
  <si>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</si>
  <si>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</si>
  <si>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</si>
  <si>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</si>
  <si>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</si>
  <si>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</si>
  <si>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</si>
  <si>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</si>
  <si>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</si>
  <si>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</si>
  <si>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</si>
  <si>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</si>
  <si>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</si>
  <si>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</si>
  <si>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</si>
  <si>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</si>
  <si>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</si>
  <si>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</si>
  <si>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</si>
  <si>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</si>
  <si>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</si>
  <si>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</si>
  <si>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</si>
  <si>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</si>
  <si>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</si>
  <si>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</si>
  <si>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</si>
  <si>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</si>
  <si>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</si>
  <si>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</si>
  <si>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</si>
  <si>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</si>
  <si>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</si>
  <si>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</si>
  <si>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</si>
  <si>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</si>
  <si>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</si>
  <si>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</si>
  <si>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</si>
  <si>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</si>
  <si>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</si>
  <si>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</si>
  <si>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</si>
  <si>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</si>
  <si>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</si>
  <si>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</si>
  <si>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</si>
  <si>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</si>
  <si>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</si>
  <si>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</si>
  <si>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</si>
  <si>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</si>
  <si>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</si>
  <si>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</si>
  <si>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</si>
  <si>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</si>
  <si>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</si>
  <si>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</si>
  <si>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</si>
  <si>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</si>
  <si>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</si>
  <si>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</si>
  <si>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</si>
  <si>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</si>
  <si>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</si>
  <si>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</si>
  <si>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</si>
  <si>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</si>
  <si>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</si>
  <si>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</si>
  <si>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</si>
  <si>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</si>
  <si>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</si>
  <si>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</si>
  <si>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</si>
  <si>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</si>
  <si>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</si>
  <si>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</si>
  <si>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</si>
  <si>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</si>
  <si>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</si>
  <si>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</si>
  <si>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</si>
  <si>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</si>
  <si>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</si>
  <si>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</si>
  <si>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</si>
  <si>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</si>
  <si>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</si>
  <si>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</si>
  <si>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</si>
  <si>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</si>
  <si>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</si>
  <si>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</si>
  <si>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</si>
  <si>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</si>
  <si>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</si>
  <si>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</si>
  <si>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</si>
  <si>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</si>
  <si>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</si>
  <si>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</si>
  <si>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</si>
  <si>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</si>
  <si>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</si>
  <si>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</si>
  <si>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</si>
  <si>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</si>
  <si>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</si>
  <si>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</si>
  <si>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</si>
  <si>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</si>
  <si>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</si>
  <si>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</si>
  <si>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</si>
  <si>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</si>
  <si>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</si>
  <si>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</si>
  <si>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</si>
  <si>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</si>
  <si>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</si>
  <si>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</si>
  <si>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</si>
  <si>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</si>
  <si>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</si>
  <si>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</si>
  <si>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</si>
  <si>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</si>
  <si>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</si>
  <si>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</si>
  <si>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</si>
  <si>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</si>
  <si>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</si>
  <si>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</si>
  <si>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</si>
  <si>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</si>
  <si>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</si>
  <si>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</si>
  <si>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</si>
  <si>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</si>
  <si>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</si>
  <si>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</si>
  <si>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</si>
  <si>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</si>
  <si>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</si>
  <si>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</si>
  <si>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</si>
  <si>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</si>
  <si>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</si>
  <si>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</si>
  <si>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</si>
  <si>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</si>
  <si>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</si>
  <si>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</si>
  <si>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</si>
  <si>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</si>
  <si>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</si>
  <si>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</si>
  <si>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</si>
  <si>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</si>
  <si>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</si>
  <si>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</si>
  <si>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</si>
  <si>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</si>
  <si>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</si>
  <si>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</si>
  <si>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</si>
  <si>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</si>
  <si>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</si>
  <si>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</si>
  <si>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</si>
  <si>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</si>
  <si>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</si>
  <si>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</si>
  <si>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</si>
  <si>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</si>
  <si>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</si>
  <si>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</si>
  <si>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</si>
  <si>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</si>
  <si>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</si>
  <si>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</si>
  <si>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</si>
  <si>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</si>
  <si>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</si>
  <si>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</si>
  <si>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</si>
  <si>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</si>
  <si>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</si>
  <si>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</si>
  <si>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</si>
  <si>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</si>
  <si>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</si>
  <si>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</si>
  <si>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</si>
  <si>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</si>
  <si>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</si>
  <si>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</si>
  <si>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</si>
  <si>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</si>
  <si>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</si>
  <si>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</si>
  <si>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</si>
  <si>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</si>
  <si>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</si>
  <si>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</si>
  <si>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</si>
  <si>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</si>
  <si>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</si>
  <si>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</si>
  <si>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</si>
  <si>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</si>
  <si>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</si>
  <si>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</si>
  <si>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</si>
  <si>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</si>
  <si>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</si>
  <si>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</si>
  <si>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</si>
  <si>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</si>
  <si>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</si>
  <si>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</si>
  <si>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</si>
  <si>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</si>
  <si>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</si>
  <si>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</si>
  <si>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</si>
  <si>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</si>
  <si>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</si>
  <si>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</si>
  <si>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</si>
  <si>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</si>
  <si>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</si>
  <si>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</si>
  <si>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</si>
  <si>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</si>
  <si>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</si>
  <si>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</si>
  <si>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</si>
  <si>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</si>
  <si>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</si>
  <si>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</si>
  <si>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</si>
  <si>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</si>
  <si>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</si>
  <si>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</si>
  <si>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</si>
  <si>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</si>
  <si>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</si>
  <si>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</si>
  <si>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</si>
  <si>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</si>
  <si>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</si>
  <si>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</si>
  <si>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</si>
  <si>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</si>
  <si>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</si>
  <si>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</si>
  <si>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</si>
  <si>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</si>
  <si>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</si>
  <si>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</si>
  <si>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</si>
  <si>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</si>
  <si>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</si>
  <si>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</si>
  <si>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</si>
  <si>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</si>
  <si>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</si>
  <si>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</si>
  <si>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</si>
  <si>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</si>
  <si>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</si>
  <si>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</si>
  <si>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</si>
  <si>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</si>
  <si>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</si>
  <si>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</si>
  <si>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</si>
  <si>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</si>
  <si>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</si>
  <si>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</si>
  <si>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</si>
  <si>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</si>
  <si>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</si>
  <si>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</si>
  <si>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</si>
  <si>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</si>
  <si>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</si>
  <si>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</si>
  <si>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</si>
  <si>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</si>
  <si>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</si>
  <si>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</si>
  <si>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</si>
  <si>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</si>
  <si>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</si>
  <si>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</si>
  <si>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</si>
  <si>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</si>
  <si>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</si>
  <si>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</si>
  <si>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</si>
  <si>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</si>
  <si>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</si>
  <si>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</si>
  <si>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</si>
  <si>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</si>
  <si>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</si>
  <si>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</si>
  <si>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</si>
  <si>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</si>
  <si>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</si>
  <si>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</si>
  <si>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</si>
  <si>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</si>
  <si>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</si>
  <si>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</si>
  <si>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</si>
  <si>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</si>
  <si>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</si>
  <si>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</si>
  <si>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</si>
  <si>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</si>
  <si>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</si>
  <si>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</si>
  <si>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</si>
  <si>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</si>
  <si>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</si>
  <si>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</si>
  <si>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</si>
  <si>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</si>
  <si>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</si>
  <si>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</si>
  <si>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</si>
  <si>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</si>
  <si>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</si>
  <si>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</si>
  <si>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</si>
  <si>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</si>
  <si>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</si>
  <si>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</si>
  <si>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</si>
  <si>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</si>
  <si>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</si>
  <si>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</si>
  <si>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</si>
  <si>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</si>
  <si>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</si>
  <si>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</si>
  <si>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</si>
  <si>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</si>
  <si>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</si>
  <si>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</si>
  <si>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</si>
  <si>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</si>
  <si>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</si>
  <si>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</si>
  <si>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</si>
  <si>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</si>
  <si>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</si>
  <si>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</si>
  <si>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</si>
  <si>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</si>
  <si>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</si>
  <si>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</si>
  <si>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</si>
  <si>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</si>
  <si>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</si>
  <si>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</si>
  <si>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</si>
  <si>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</si>
  <si>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</si>
  <si>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</si>
  <si>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</si>
  <si>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</si>
  <si>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</si>
  <si>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</si>
  <si>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</si>
  <si>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</si>
  <si>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</si>
  <si>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</si>
  <si>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</si>
  <si>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</si>
  <si>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</si>
  <si>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</si>
  <si>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</si>
  <si>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</si>
  <si>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</si>
  <si>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</si>
  <si>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</si>
  <si>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</si>
  <si>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</si>
  <si>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</si>
  <si>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</si>
  <si>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</si>
  <si>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</si>
  <si>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</si>
  <si>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</si>
  <si>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</si>
  <si>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</si>
  <si>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</si>
  <si>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</si>
  <si>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</si>
  <si>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</si>
  <si>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</si>
  <si>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</si>
  <si>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</si>
  <si>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</si>
  <si>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</si>
  <si>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</si>
  <si>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</si>
  <si>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</si>
  <si>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</si>
  <si>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</si>
  <si>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</si>
  <si>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</si>
  <si>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</si>
  <si>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</si>
  <si>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</si>
  <si>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</si>
  <si>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</si>
  <si>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</si>
  <si>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</si>
  <si>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</si>
  <si>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</si>
  <si>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</si>
  <si>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</si>
  <si>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</si>
  <si>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</si>
  <si>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</si>
  <si>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</si>
  <si>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</si>
  <si>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</si>
  <si>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</si>
  <si>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</si>
  <si>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</si>
  <si>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</si>
  <si>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</si>
  <si>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</si>
  <si>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</si>
  <si>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</si>
  <si>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</si>
  <si>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</si>
  <si>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</si>
  <si>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</si>
  <si>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</si>
  <si>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</si>
  <si>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</si>
  <si>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</si>
  <si>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</si>
  <si>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</si>
  <si>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</si>
  <si>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</si>
  <si>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</si>
  <si>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</si>
  <si>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</si>
  <si>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</si>
  <si>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</si>
  <si>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</si>
  <si>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</si>
  <si>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</si>
  <si>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</si>
  <si>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</si>
  <si>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</si>
  <si>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</si>
  <si>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</si>
  <si>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</si>
  <si>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</si>
  <si>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</si>
  <si>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</si>
  <si>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</si>
  <si>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</si>
  <si>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</si>
  <si>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</si>
  <si>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</si>
  <si>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</si>
  <si>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</si>
  <si>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</si>
  <si>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</si>
  <si>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</si>
  <si>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</si>
  <si>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</si>
  <si>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</si>
  <si>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</si>
  <si>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</si>
  <si>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</si>
  <si>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</si>
  <si>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</si>
  <si>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</si>
  <si>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</si>
  <si>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</si>
  <si>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</si>
  <si>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</si>
  <si>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</si>
  <si>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</si>
  <si>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</si>
  <si>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</si>
  <si>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</si>
  <si>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</si>
  <si>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</si>
  <si>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</si>
  <si>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</si>
  <si>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</si>
  <si>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</si>
  <si>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</si>
  <si>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</si>
  <si>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</si>
  <si>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</si>
  <si>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</si>
  <si>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</si>
  <si>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</si>
  <si>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</si>
  <si>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</si>
  <si>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</si>
  <si>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</si>
  <si>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</si>
  <si>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</si>
  <si>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</si>
  <si>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</si>
  <si>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</si>
  <si>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</si>
  <si>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</si>
  <si>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</si>
  <si>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</si>
  <si>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</si>
  <si>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</si>
  <si>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</si>
  <si>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</si>
  <si>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</si>
  <si>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</si>
  <si>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</si>
  <si>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</si>
  <si>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</si>
  <si>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</si>
  <si>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</si>
  <si>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</si>
  <si>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</si>
  <si>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</si>
  <si>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</si>
  <si>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</si>
  <si>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</si>
  <si>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</si>
  <si>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</si>
  <si>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</si>
  <si>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</si>
  <si>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</si>
  <si>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</si>
  <si>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</si>
  <si>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</si>
  <si>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</si>
  <si>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</si>
  <si>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</si>
  <si>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</si>
  <si>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</si>
  <si>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</si>
  <si>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</si>
  <si>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</si>
  <si>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</si>
  <si>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</si>
  <si>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</si>
  <si>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</si>
  <si>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</si>
  <si>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</si>
  <si>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</si>
  <si>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</si>
  <si>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</si>
  <si>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</si>
  <si>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</si>
  <si>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</si>
  <si>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</si>
  <si>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</si>
  <si>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</si>
  <si>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</si>
  <si>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</si>
  <si>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</si>
  <si>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</si>
  <si>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</si>
  <si>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</si>
  <si>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</si>
  <si>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</si>
  <si>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</si>
  <si>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</si>
  <si>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</si>
  <si>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</si>
  <si>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</si>
  <si>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</si>
  <si>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</si>
  <si>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</si>
  <si>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</si>
  <si>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</si>
  <si>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</si>
  <si>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</si>
  <si>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</si>
  <si>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</si>
  <si>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</si>
  <si>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</si>
  <si>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</si>
  <si>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</si>
  <si>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</si>
  <si>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</si>
  <si>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</si>
  <si>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</si>
  <si>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</si>
  <si>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</si>
  <si>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</si>
  <si>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</si>
  <si>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</si>
  <si>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</si>
  <si>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</si>
  <si>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</si>
  <si>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</si>
  <si>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</si>
  <si>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</si>
  <si>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</si>
  <si>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</si>
  <si>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</si>
  <si>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</si>
  <si>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</si>
  <si>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</si>
  <si>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</si>
  <si>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</si>
  <si>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</si>
  <si>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</si>
  <si>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</si>
  <si>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</si>
  <si>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</si>
  <si>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</si>
  <si>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</si>
  <si>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</si>
  <si>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</si>
  <si>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</si>
  <si>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</si>
  <si>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</si>
  <si>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</si>
  <si>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</si>
  <si>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</si>
  <si>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</si>
  <si>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</si>
  <si>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</si>
  <si>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</si>
  <si>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</si>
  <si>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</si>
  <si>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</si>
  <si>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</si>
  <si>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</si>
  <si>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</si>
  <si>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</si>
  <si>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</si>
  <si>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</si>
  <si>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</si>
  <si>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</si>
  <si>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</si>
  <si>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</si>
  <si>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</si>
  <si>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</si>
  <si>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</si>
  <si>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</si>
  <si>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</si>
  <si>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</si>
  <si>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</si>
  <si>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</si>
  <si>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</si>
  <si>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</si>
  <si>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</si>
  <si>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</si>
  <si>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</si>
  <si>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</si>
  <si>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</si>
  <si>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</si>
  <si>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</si>
  <si>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</si>
  <si>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</si>
  <si>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</si>
  <si>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</si>
  <si>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</si>
  <si>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</si>
  <si>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</si>
  <si>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</si>
  <si>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</si>
  <si>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</si>
  <si>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</si>
  <si>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</si>
  <si>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</si>
  <si>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</si>
  <si>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</si>
  <si>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</si>
  <si>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</si>
  <si>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</si>
  <si>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</si>
  <si>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</si>
  <si>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</si>
  <si>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</si>
  <si>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</si>
  <si>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</si>
  <si>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</si>
  <si>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</si>
  <si>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</si>
  <si>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</si>
  <si>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</si>
  <si>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</si>
  <si>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</si>
  <si>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</si>
  <si>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</si>
  <si>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</si>
  <si>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</si>
  <si>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</si>
  <si>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</si>
  <si>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</si>
  <si>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</si>
  <si>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</si>
  <si>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</si>
  <si>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</si>
  <si>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</si>
  <si>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</si>
  <si>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</si>
  <si>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</si>
  <si>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</si>
  <si>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</si>
  <si>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</si>
  <si>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</si>
  <si>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</si>
  <si>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</si>
  <si>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</si>
  <si>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</si>
  <si>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</si>
  <si>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</si>
  <si>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</si>
  <si>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</si>
  <si>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</si>
  <si>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</si>
  <si>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</si>
  <si>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</si>
  <si>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</si>
  <si>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</si>
  <si>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</si>
  <si>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</si>
  <si>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</si>
  <si>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</si>
  <si>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</si>
  <si>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</si>
  <si>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</si>
  <si>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</si>
  <si>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</si>
  <si>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</si>
  <si>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</si>
  <si>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</si>
  <si>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</si>
  <si>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</si>
  <si>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</si>
  <si>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</si>
  <si>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</si>
  <si>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</si>
  <si>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</si>
  <si>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</si>
  <si>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</si>
  <si>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</si>
  <si>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</si>
  <si>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</si>
  <si>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</si>
  <si>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</si>
  <si>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</si>
  <si>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</si>
  <si>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</si>
  <si>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</si>
  <si>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</si>
  <si>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</si>
  <si>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</si>
  <si>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</si>
  <si>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</si>
  <si>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</si>
  <si>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</si>
  <si>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</si>
  <si>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</si>
  <si>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</si>
  <si>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</si>
  <si>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</si>
  <si>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</si>
  <si>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</si>
  <si>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</si>
  <si>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</si>
  <si>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</si>
  <si>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</si>
  <si>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</si>
  <si>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</si>
  <si>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</si>
  <si>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</si>
  <si>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</si>
  <si>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</si>
  <si>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</si>
  <si>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</si>
  <si>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</si>
  <si>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</si>
  <si>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</si>
  <si>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</si>
  <si>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</si>
  <si>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</si>
  <si>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</si>
  <si>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</si>
  <si>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</si>
  <si>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</si>
  <si>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</si>
  <si>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</si>
  <si>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</si>
  <si>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</si>
  <si>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</si>
  <si>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</si>
  <si>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</si>
  <si>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</si>
  <si>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</si>
  <si>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</si>
  <si>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</si>
  <si>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</si>
  <si>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</si>
  <si>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</si>
  <si>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</si>
  <si>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</si>
  <si>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</si>
  <si>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</si>
  <si>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</si>
  <si>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</si>
  <si>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</si>
  <si>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</si>
  <si>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</si>
  <si>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</si>
  <si>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</si>
  <si>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</si>
  <si>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</si>
  <si>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</si>
  <si>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</si>
  <si>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</si>
  <si>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</si>
  <si>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</si>
  <si>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</si>
  <si>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</si>
  <si>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</si>
  <si>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</si>
  <si>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</si>
  <si>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</si>
  <si>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</si>
  <si>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</si>
  <si>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</si>
  <si>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</si>
  <si>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</si>
  <si>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</si>
  <si>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</si>
  <si>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</si>
  <si>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</si>
  <si>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</si>
  <si>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</si>
  <si>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</si>
  <si>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</si>
  <si>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</si>
  <si>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</si>
  <si>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</si>
  <si>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</si>
  <si>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</si>
  <si>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</si>
  <si>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</si>
  <si>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</si>
  <si>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</si>
  <si>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</si>
  <si>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</si>
  <si>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</si>
  <si>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</si>
  <si>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</si>
  <si>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</si>
  <si>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</si>
  <si>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</si>
  <si>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</si>
  <si>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</si>
  <si>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</si>
  <si>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</si>
  <si>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</si>
  <si>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</si>
  <si>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</si>
  <si>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</si>
  <si>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</si>
  <si>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</si>
  <si>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</si>
  <si>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</si>
  <si>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</si>
  <si>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</si>
  <si>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</si>
  <si>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</si>
  <si>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</si>
  <si>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</si>
  <si>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</si>
  <si>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</si>
  <si>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</si>
  <si>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</si>
  <si>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</si>
  <si>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</si>
  <si>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</si>
  <si>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</si>
  <si>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</si>
  <si>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</si>
  <si>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</si>
  <si>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</si>
  <si>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</si>
  <si>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</si>
  <si>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</si>
  <si>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</si>
  <si>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</si>
  <si>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</si>
  <si>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</si>
  <si>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</si>
  <si>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</si>
  <si>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</si>
  <si>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</si>
  <si>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</si>
  <si>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</si>
  <si>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</si>
  <si>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</si>
  <si>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</si>
  <si>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</si>
  <si>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</si>
  <si>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</si>
  <si>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</si>
  <si>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</si>
  <si>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</si>
  <si>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</si>
  <si>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</si>
  <si>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</si>
  <si>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</si>
  <si>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</si>
  <si>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</si>
  <si>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</si>
  <si>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</si>
  <si>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</si>
  <si>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</si>
  <si>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</si>
  <si>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</si>
  <si>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</si>
  <si>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</si>
  <si>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</si>
  <si>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</si>
  <si>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</si>
  <si>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</si>
  <si>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</si>
  <si>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</si>
  <si>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</si>
  <si>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</si>
  <si>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</si>
  <si>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</si>
  <si>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</si>
  <si>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</si>
  <si>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</si>
  <si>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</si>
  <si>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</si>
  <si>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</si>
  <si>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</si>
  <si>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</si>
  <si>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</si>
  <si>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</si>
  <si>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</si>
  <si>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</si>
  <si>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</si>
  <si>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</si>
  <si>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</si>
  <si>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</si>
  <si>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</si>
  <si>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</si>
  <si>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</si>
  <si>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</si>
  <si>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</si>
  <si>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</si>
  <si>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</si>
  <si>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</si>
  <si>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</si>
  <si>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</si>
  <si>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</si>
  <si>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</si>
  <si>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</si>
  <si>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</si>
  <si>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</si>
  <si>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</si>
  <si>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</si>
  <si>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</si>
  <si>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</si>
  <si>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</si>
  <si>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</si>
  <si>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</si>
  <si>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</si>
  <si>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</si>
  <si>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</si>
  <si>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</si>
  <si>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</si>
  <si>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</si>
  <si>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</si>
  <si>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</si>
  <si>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</si>
  <si>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</si>
  <si>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</si>
  <si>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</si>
  <si>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</si>
  <si>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</si>
  <si>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</si>
  <si>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</si>
  <si>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</si>
  <si>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</si>
  <si>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</si>
  <si>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</si>
  <si>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</si>
  <si>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</si>
  <si>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</si>
  <si>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</si>
  <si>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</si>
  <si>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</si>
  <si>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</si>
  <si>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</si>
  <si>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</si>
  <si>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</si>
  <si>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</si>
  <si>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</si>
  <si>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</si>
  <si>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</si>
  <si>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</si>
  <si>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</si>
  <si>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</si>
  <si>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</si>
  <si>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</si>
  <si>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</si>
  <si>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</si>
  <si>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</si>
  <si>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</si>
  <si>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</si>
  <si>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</si>
  <si>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</si>
  <si>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</si>
  <si>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</si>
  <si>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</si>
  <si>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</si>
  <si>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</si>
  <si>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</si>
  <si>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</si>
  <si>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</si>
  <si>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</si>
  <si>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</si>
  <si>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</si>
  <si>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</si>
  <si>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</si>
  <si>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</si>
  <si>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</si>
  <si>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</si>
  <si>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</si>
  <si>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</si>
  <si>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</si>
  <si>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</si>
  <si>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</si>
  <si>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</si>
  <si>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</si>
  <si>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</si>
  <si>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</si>
  <si>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</si>
  <si>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</si>
  <si>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</si>
  <si>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</si>
  <si>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</si>
  <si>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</si>
  <si>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</si>
  <si>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</si>
  <si>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</si>
  <si>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</si>
  <si>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</si>
  <si>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</si>
  <si>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</si>
  <si>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</si>
  <si>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</si>
  <si>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</si>
  <si>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</si>
  <si>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</si>
  <si>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</si>
  <si>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</si>
  <si>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</si>
  <si>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</si>
  <si>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</si>
  <si>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</si>
  <si>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</si>
  <si>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</si>
  <si>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</si>
  <si>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</si>
  <si>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</si>
  <si>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</si>
  <si>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</si>
  <si>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</si>
  <si>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</si>
  <si>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</si>
  <si>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</si>
  <si>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</si>
  <si>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</si>
  <si>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</si>
  <si>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</si>
  <si>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</si>
  <si>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</si>
  <si>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</si>
  <si>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</si>
  <si>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</si>
  <si>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</si>
  <si>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</si>
  <si>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</si>
  <si>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</si>
  <si>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</si>
  <si>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</si>
  <si>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</si>
  <si>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</si>
  <si>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</si>
  <si>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</si>
  <si>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</si>
  <si>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</si>
  <si>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</si>
  <si>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</si>
  <si>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</si>
  <si>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</si>
  <si>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</si>
  <si>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</si>
  <si>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</si>
  <si>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</si>
  <si>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</si>
  <si>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</si>
  <si>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</si>
  <si>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</si>
  <si>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</si>
  <si>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</si>
  <si>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</si>
  <si>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</si>
  <si>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</si>
  <si>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</si>
  <si>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</si>
  <si>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</si>
  <si>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</si>
  <si>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</si>
  <si>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</si>
  <si>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</si>
  <si>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</si>
  <si>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</si>
  <si>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</si>
  <si>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</si>
  <si>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</si>
  <si>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</si>
  <si>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</si>
  <si>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</si>
  <si>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</si>
  <si>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</si>
  <si>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</si>
  <si>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</si>
  <si>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</si>
  <si>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</si>
  <si>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</si>
  <si>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</si>
  <si>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</si>
  <si>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</si>
  <si>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</si>
  <si>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</si>
  <si>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</si>
  <si>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</si>
  <si>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</si>
  <si>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</si>
  <si>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</si>
  <si>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</si>
  <si>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</si>
  <si>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</si>
  <si>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</si>
  <si>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</si>
  <si>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</si>
  <si>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</si>
  <si>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</si>
  <si>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</si>
  <si>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</si>
  <si>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</si>
  <si>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</si>
  <si>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</si>
  <si>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</si>
  <si>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</si>
  <si>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</si>
  <si>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</si>
  <si>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</si>
  <si>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</si>
  <si>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</si>
  <si>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</si>
  <si>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</si>
  <si>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</si>
  <si>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</si>
  <si>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</si>
  <si>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</si>
  <si>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</si>
  <si>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</si>
  <si>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</si>
  <si>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</si>
  <si>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</si>
  <si>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</si>
  <si>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</si>
  <si>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</si>
  <si>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</si>
  <si>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</si>
  <si>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</si>
  <si>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</si>
  <si>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</si>
  <si>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</si>
  <si>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</si>
  <si>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</si>
  <si>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</si>
  <si>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</si>
  <si>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</si>
  <si>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</si>
  <si>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</si>
  <si>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</si>
  <si>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</si>
  <si>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</si>
  <si>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</si>
  <si>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</si>
  <si>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</si>
  <si>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</si>
  <si>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</si>
  <si>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</si>
  <si>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</si>
  <si>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</si>
  <si>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</si>
  <si>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</si>
  <si>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</si>
  <si>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</si>
  <si>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</si>
  <si>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</si>
  <si>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</si>
  <si>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</si>
  <si>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</si>
  <si>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</si>
  <si>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</si>
  <si>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</si>
  <si>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</si>
  <si>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</si>
  <si>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</si>
  <si>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</si>
  <si>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</si>
  <si>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</si>
  <si>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</si>
  <si>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</si>
  <si>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</si>
  <si>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</si>
  <si>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</si>
  <si>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</si>
  <si>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</si>
  <si>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</si>
  <si>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</si>
  <si>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</si>
  <si>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</si>
  <si>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</si>
  <si>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</si>
  <si>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</si>
  <si>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</si>
  <si>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</si>
  <si>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</si>
  <si>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</si>
  <si>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</si>
  <si>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</si>
  <si>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</si>
  <si>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</si>
  <si>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</si>
  <si>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</si>
  <si>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</si>
  <si>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</si>
  <si>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</si>
  <si>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</si>
  <si>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</si>
  <si>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</si>
  <si>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</si>
  <si>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</si>
  <si>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</si>
  <si>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</si>
  <si>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</si>
  <si>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</si>
  <si>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</si>
  <si>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</si>
  <si>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</si>
  <si>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</si>
  <si>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</si>
  <si>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</si>
  <si>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</si>
  <si>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</si>
  <si>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</si>
  <si>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</si>
  <si>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</si>
  <si>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</si>
  <si>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</si>
  <si>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</si>
  <si>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</si>
  <si>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</si>
  <si>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</si>
  <si>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</si>
  <si>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</si>
  <si>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</si>
  <si>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</si>
  <si>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</si>
  <si>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</si>
  <si>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</si>
  <si>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</si>
  <si>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</si>
  <si>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</si>
  <si>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</si>
  <si>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</si>
  <si>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</si>
  <si>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</si>
  <si>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</si>
  <si>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</si>
  <si>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</si>
  <si>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</si>
  <si>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</si>
  <si>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</si>
  <si>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</si>
  <si>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</si>
  <si>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</si>
  <si>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</si>
  <si>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</si>
  <si>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</si>
  <si>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</si>
  <si>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</si>
  <si>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</si>
  <si>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</si>
  <si>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</si>
  <si>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</si>
  <si>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</si>
  <si>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</si>
  <si>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</si>
  <si>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</si>
  <si>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</si>
  <si>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</si>
  <si>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</si>
  <si>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</si>
  <si>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</si>
  <si>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</si>
  <si>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</si>
  <si>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</si>
  <si>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</si>
  <si>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</si>
  <si>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</si>
  <si>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</si>
  <si>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</si>
  <si>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</si>
  <si>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</si>
  <si>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</si>
  <si>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</si>
  <si>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</si>
  <si>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</si>
  <si>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</si>
  <si>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</si>
  <si>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</si>
  <si>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</si>
  <si>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</si>
  <si>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</si>
  <si>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</si>
  <si>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</si>
  <si>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</si>
  <si>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</si>
  <si>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</si>
  <si>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</si>
  <si>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</si>
  <si>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</si>
  <si>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</si>
  <si>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</si>
  <si>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</si>
  <si>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</si>
  <si>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</si>
  <si>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</si>
  <si>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</si>
  <si>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</si>
  <si>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</si>
  <si>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</si>
  <si>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</si>
  <si>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</si>
  <si>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</si>
  <si>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</si>
  <si>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</si>
  <si>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</si>
  <si>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</si>
  <si>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</si>
  <si>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</si>
  <si>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</si>
  <si>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</si>
  <si>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</si>
  <si>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</si>
  <si>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</si>
  <si>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</si>
  <si>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</si>
  <si>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</si>
  <si>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</si>
  <si>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</si>
  <si>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</si>
  <si>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</si>
  <si>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</si>
  <si>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</si>
  <si>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</si>
  <si>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</si>
  <si>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</si>
  <si>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</si>
  <si>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</si>
  <si>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</si>
  <si>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</si>
  <si>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</si>
  <si>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</si>
  <si>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</si>
  <si>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</si>
  <si>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</si>
  <si>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</si>
  <si>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</si>
  <si>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</si>
  <si>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</si>
  <si>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</si>
  <si>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</si>
  <si>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</si>
  <si>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</si>
  <si>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</si>
  <si>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</si>
  <si>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</si>
  <si>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</si>
  <si>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</si>
  <si>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</si>
  <si>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</si>
  <si>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</si>
  <si>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</si>
  <si>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</si>
  <si>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</si>
  <si>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</si>
  <si>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</si>
  <si>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</si>
  <si>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</si>
  <si>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</si>
  <si>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</si>
  <si>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</si>
  <si>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</si>
  <si>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</si>
  <si>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</si>
  <si>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</si>
  <si>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</si>
  <si>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</si>
  <si>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</si>
  <si>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</si>
  <si>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</si>
  <si>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</si>
  <si>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</si>
  <si>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</si>
  <si>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</si>
  <si>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</si>
  <si>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</si>
  <si>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</si>
  <si>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</si>
  <si>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</si>
  <si>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</si>
  <si>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</si>
  <si>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</si>
  <si>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</si>
  <si>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</si>
  <si>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</si>
  <si>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</si>
  <si>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</si>
  <si>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</si>
  <si>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</si>
  <si>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</si>
  <si>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</si>
  <si>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</si>
  <si>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</si>
  <si>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</si>
  <si>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</si>
  <si>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</si>
  <si>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</si>
  <si>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</si>
  <si>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</si>
  <si>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</si>
  <si>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</si>
  <si>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</si>
  <si>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</si>
  <si>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</si>
  <si>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</si>
  <si>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</si>
  <si>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</si>
  <si>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</si>
  <si>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</si>
  <si>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</si>
  <si>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</si>
  <si>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</si>
  <si>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</si>
  <si>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</si>
  <si>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</si>
  <si>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</si>
  <si>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</si>
  <si>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</si>
  <si>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</si>
  <si>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</si>
  <si>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</si>
  <si>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</si>
  <si>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</si>
  <si>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</si>
  <si>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</si>
  <si>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</si>
  <si>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</si>
  <si>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</si>
  <si>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</si>
  <si>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</si>
  <si>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</si>
  <si>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</si>
  <si>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</si>
  <si>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</si>
  <si>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</si>
  <si>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</si>
  <si>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</si>
  <si>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</si>
  <si>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</si>
  <si>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</si>
  <si>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</si>
  <si>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</si>
  <si>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</si>
  <si>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</si>
  <si>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</si>
  <si>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</si>
  <si>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</si>
  <si>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</si>
  <si>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</si>
  <si>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</si>
  <si>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</si>
  <si>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</si>
  <si>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</si>
  <si>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</si>
  <si>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</si>
  <si>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</si>
  <si>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</si>
  <si>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</si>
  <si>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</si>
  <si>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</si>
  <si>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</si>
  <si>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</si>
  <si>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</si>
  <si>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</si>
  <si>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</si>
  <si>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</si>
  <si>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</si>
  <si>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</si>
  <si>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</si>
  <si>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</si>
  <si>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</si>
  <si>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</si>
  <si>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</si>
  <si>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</si>
  <si>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</si>
  <si>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</si>
  <si>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</si>
  <si>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</si>
  <si>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</si>
  <si>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</si>
  <si>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</si>
  <si>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</si>
  <si>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</si>
  <si>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</si>
  <si>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</si>
  <si>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</si>
  <si>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</si>
  <si>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</si>
  <si>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</si>
  <si>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</si>
  <si>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</si>
  <si>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</si>
  <si>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</si>
  <si>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</si>
  <si>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</si>
  <si>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</si>
  <si>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</si>
  <si>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</si>
  <si>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</si>
  <si>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</si>
  <si>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</si>
  <si>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</si>
  <si>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</si>
  <si>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</si>
  <si>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</si>
  <si>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</si>
  <si>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</si>
  <si>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</si>
  <si>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</si>
  <si>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</si>
  <si>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</si>
  <si>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</si>
  <si>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</si>
  <si>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</si>
  <si>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</si>
  <si>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</si>
  <si>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</si>
  <si>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</si>
  <si>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</si>
  <si>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</si>
  <si>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</si>
  <si>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</si>
  <si>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</si>
  <si>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</si>
  <si>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</si>
  <si>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</si>
  <si>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</si>
  <si>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</si>
  <si>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</si>
  <si>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</si>
  <si>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</si>
  <si>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</si>
  <si>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</si>
  <si>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</si>
  <si>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</si>
  <si>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</si>
  <si>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</si>
  <si>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</si>
  <si>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</si>
  <si>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</si>
  <si>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</si>
  <si>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</si>
  <si>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</si>
  <si>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</si>
  <si>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</si>
  <si>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</si>
  <si>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</si>
  <si>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</si>
  <si>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</si>
  <si>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</si>
  <si>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</si>
  <si>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</si>
  <si>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</si>
  <si>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</si>
  <si>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</si>
  <si>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</si>
  <si>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</si>
  <si>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</si>
  <si>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</si>
  <si>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</si>
  <si>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</si>
  <si>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</si>
  <si>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</si>
  <si>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</si>
  <si>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</si>
  <si>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</si>
  <si>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</si>
  <si>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</si>
  <si>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</si>
  <si>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</si>
  <si>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</si>
  <si>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</si>
  <si>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</si>
  <si>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</si>
  <si>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</si>
  <si>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</si>
  <si>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</si>
  <si>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</si>
  <si>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</si>
  <si>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</si>
  <si>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</si>
  <si>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</si>
  <si>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</si>
  <si>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</si>
  <si>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</si>
  <si>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</si>
  <si>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</si>
  <si>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</si>
  <si>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</si>
  <si>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</si>
  <si>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</si>
  <si>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</si>
  <si>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</si>
  <si>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</si>
  <si>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</si>
  <si>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</si>
  <si>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</si>
  <si>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</si>
  <si>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</si>
  <si>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</si>
  <si>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</si>
  <si>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</si>
  <si>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</si>
  <si>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</si>
  <si>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</si>
  <si>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</si>
  <si>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</si>
  <si>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</si>
  <si>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</si>
  <si>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</si>
  <si>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</si>
  <si>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</si>
  <si>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</si>
  <si>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</si>
  <si>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</si>
  <si>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</si>
  <si>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</si>
  <si>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</si>
  <si>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</si>
  <si>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</si>
  <si>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</si>
  <si>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</si>
  <si>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</si>
  <si>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</si>
  <si>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</si>
  <si>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</si>
  <si>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</si>
  <si>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</si>
  <si>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</si>
  <si>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</si>
  <si>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</si>
  <si>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</si>
  <si>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</si>
  <si>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</si>
  <si>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</si>
  <si>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</si>
  <si>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</si>
  <si>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</si>
  <si>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</si>
  <si>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</si>
  <si>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</si>
  <si>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</si>
  <si>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</si>
  <si>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</si>
  <si>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</si>
  <si>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</si>
  <si>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</si>
  <si>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</si>
  <si>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</si>
  <si>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</si>
  <si>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</si>
  <si>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</si>
  <si>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</si>
  <si>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</si>
  <si>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</si>
  <si>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</si>
  <si>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</si>
  <si>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</si>
  <si>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</si>
  <si>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</si>
  <si>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</si>
  <si>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</si>
  <si>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</si>
  <si>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</si>
  <si>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</si>
  <si>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</si>
  <si>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</si>
  <si>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</si>
  <si>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</si>
  <si>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</si>
  <si>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</si>
  <si>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</si>
  <si>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</si>
  <si>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</si>
  <si>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</si>
  <si>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</si>
  <si>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</si>
  <si>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</si>
  <si>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</si>
  <si>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</si>
  <si>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</si>
  <si>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</si>
  <si>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</si>
  <si>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</si>
  <si>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</si>
  <si>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</si>
  <si>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</si>
  <si>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</si>
  <si>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</si>
  <si>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</si>
  <si>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</si>
  <si>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</si>
  <si>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</si>
  <si>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</si>
  <si>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</si>
  <si>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</si>
  <si>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</si>
  <si>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</si>
  <si>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</si>
  <si>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</si>
  <si>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</si>
  <si>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</si>
  <si>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</si>
  <si>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</si>
  <si>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</si>
  <si>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</si>
  <si>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</si>
  <si>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</si>
  <si>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</si>
  <si>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</si>
  <si>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</si>
  <si>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</si>
  <si>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</si>
  <si>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</si>
  <si>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</si>
  <si>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</si>
  <si>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</si>
  <si>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</si>
  <si>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</si>
  <si>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</si>
  <si>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</si>
  <si>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</si>
  <si>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</si>
  <si>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</si>
  <si>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</si>
  <si>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</si>
  <si>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</si>
  <si>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</si>
  <si>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</si>
  <si>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</si>
  <si>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</si>
  <si>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</si>
  <si>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</si>
  <si>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</si>
  <si>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</si>
  <si>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</si>
  <si>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</si>
  <si>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</si>
  <si>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</si>
  <si>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</si>
  <si>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</si>
  <si>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</si>
  <si>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</si>
  <si>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</si>
  <si>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</si>
  <si>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</si>
  <si>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</si>
  <si>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</si>
  <si>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</si>
  <si>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</si>
  <si>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</si>
  <si>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</si>
  <si>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</si>
  <si>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</si>
  <si>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</si>
  <si>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</si>
  <si>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</si>
  <si>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</si>
  <si>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</si>
  <si>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</si>
  <si>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</si>
  <si>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</si>
  <si>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</si>
  <si>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</si>
  <si>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</si>
  <si>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</si>
  <si>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</si>
  <si>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</si>
  <si>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</si>
  <si>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</si>
  <si>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</si>
  <si>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</si>
  <si>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</si>
  <si>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</si>
  <si>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</si>
  <si>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</si>
  <si>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</si>
  <si>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</si>
  <si>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</si>
  <si>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</si>
  <si>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</si>
  <si>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</si>
  <si>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</si>
  <si>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</si>
  <si>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</si>
  <si>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</si>
  <si>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</si>
  <si>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</si>
  <si>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</si>
  <si>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</si>
  <si>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</si>
  <si>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</si>
  <si>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</si>
  <si>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</si>
  <si>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</si>
  <si>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</si>
  <si>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</si>
  <si>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</si>
  <si>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</si>
  <si>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</si>
  <si>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</si>
  <si>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</si>
  <si>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</si>
  <si>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</si>
  <si>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</si>
  <si>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</si>
  <si>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</si>
  <si>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</si>
  <si>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</si>
  <si>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</si>
  <si>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</si>
  <si>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</si>
  <si>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</si>
  <si>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</si>
  <si>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</si>
  <si>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</si>
  <si>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</si>
  <si>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</si>
  <si>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</si>
  <si>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</si>
  <si>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</si>
  <si>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</si>
  <si>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</si>
  <si>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</si>
  <si>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</si>
  <si>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</si>
  <si>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</si>
  <si>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</si>
  <si>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</si>
  <si>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</si>
  <si>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</si>
  <si>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</si>
  <si>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</si>
  <si>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</si>
  <si>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</si>
  <si>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</si>
  <si>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</si>
  <si>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</si>
  <si>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</si>
  <si>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</si>
  <si>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</si>
  <si>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</si>
  <si>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</si>
  <si>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</si>
  <si>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</si>
  <si>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</si>
  <si>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</si>
  <si>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</si>
  <si>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</si>
  <si>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</si>
  <si>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</si>
  <si>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</si>
  <si>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</si>
  <si>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</si>
  <si>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</si>
  <si>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</si>
  <si>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</si>
  <si>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</si>
  <si>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</si>
  <si>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</si>
  <si>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</si>
  <si>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</si>
  <si>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</si>
  <si>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</si>
  <si>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</si>
  <si>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</si>
  <si>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</si>
  <si>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</si>
  <si>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</si>
  <si>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</si>
  <si>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</si>
  <si>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</si>
  <si>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</si>
  <si>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</si>
  <si>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</si>
  <si>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</si>
  <si>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</si>
  <si>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</si>
  <si>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</si>
  <si>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</si>
  <si>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</si>
  <si>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</si>
  <si>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</si>
  <si>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</si>
  <si>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</si>
  <si>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</si>
  <si>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</si>
  <si>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</si>
  <si>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</si>
  <si>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</si>
  <si>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</si>
  <si>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</si>
  <si>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</si>
  <si>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</si>
  <si>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</si>
  <si>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</si>
  <si>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</si>
  <si>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</si>
  <si>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</si>
  <si>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</si>
  <si>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</si>
  <si>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</si>
  <si>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</si>
  <si>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</si>
  <si>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</si>
  <si>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</si>
  <si>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</si>
  <si>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</si>
  <si>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</si>
  <si>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</si>
  <si>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</si>
  <si>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</si>
  <si>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</si>
  <si>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</si>
  <si>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</si>
  <si>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</si>
  <si>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</si>
  <si>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</si>
  <si>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</si>
  <si>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</si>
  <si>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</si>
  <si>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</si>
  <si>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</si>
  <si>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</si>
  <si>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</si>
  <si>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</si>
  <si>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</si>
  <si>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</si>
  <si>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</si>
  <si>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</si>
  <si>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</si>
  <si>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</si>
  <si>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</si>
  <si>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</si>
  <si>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</si>
  <si>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</si>
  <si>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</si>
  <si>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</si>
  <si>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</si>
  <si>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</si>
  <si>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</si>
  <si>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</si>
  <si>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</si>
  <si>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</si>
  <si>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</si>
  <si>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</si>
  <si>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</si>
  <si>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</si>
  <si>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</si>
  <si>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</si>
  <si>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</si>
  <si>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</si>
  <si>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</si>
  <si>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</si>
  <si>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</si>
  <si>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</si>
  <si>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</si>
  <si>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</si>
  <si>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</si>
  <si>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</si>
  <si>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</si>
  <si>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</si>
  <si>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</si>
  <si>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</si>
  <si>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</si>
  <si>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</si>
  <si>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</si>
  <si>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</si>
  <si>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</si>
  <si>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</si>
  <si>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</si>
  <si>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</si>
  <si>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</si>
  <si>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</si>
  <si>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</si>
  <si>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</si>
  <si>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</si>
  <si>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</si>
  <si>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</si>
  <si>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</si>
  <si>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</si>
  <si>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</si>
  <si>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</si>
  <si>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</si>
  <si>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</si>
  <si>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</si>
  <si>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</si>
  <si>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</si>
  <si>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</si>
  <si>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</si>
  <si>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</si>
  <si>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</si>
  <si>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</si>
  <si>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</si>
  <si>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</si>
  <si>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</si>
  <si>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</si>
  <si>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</si>
  <si>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</si>
  <si>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</si>
  <si>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</si>
  <si>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</si>
  <si>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</si>
  <si>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</si>
  <si>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</si>
  <si>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</si>
  <si>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</si>
  <si>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</si>
  <si>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</si>
  <si>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</si>
  <si>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</si>
  <si>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</si>
  <si>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</si>
  <si>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</si>
  <si>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</si>
  <si>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</si>
  <si>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</si>
  <si>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</si>
  <si>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</si>
  <si>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</si>
  <si>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</si>
  <si>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</si>
  <si>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</si>
  <si>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</si>
  <si>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</si>
  <si>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</si>
  <si>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</si>
  <si>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</si>
  <si>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</si>
  <si>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</si>
  <si>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</si>
  <si>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</si>
  <si>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</si>
  <si>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</si>
  <si>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</si>
  <si>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</si>
  <si>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</si>
  <si>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</si>
  <si>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</si>
  <si>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</si>
  <si>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</si>
  <si>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</si>
  <si>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</si>
  <si>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</si>
  <si>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</si>
  <si>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</si>
  <si>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</si>
  <si>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</si>
  <si>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</si>
  <si>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</si>
  <si>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</si>
  <si>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</si>
  <si>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</si>
  <si>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</si>
  <si>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</si>
  <si>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</si>
  <si>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</si>
  <si>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</si>
  <si>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</si>
  <si>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</si>
  <si>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</si>
  <si>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</si>
  <si>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</si>
  <si>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</si>
  <si>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</si>
  <si>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</si>
  <si>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</si>
  <si>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</si>
  <si>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</si>
  <si>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</si>
  <si>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</si>
  <si>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</si>
  <si>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</si>
  <si>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</si>
  <si>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</si>
  <si>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</si>
  <si>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</si>
  <si>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</si>
  <si>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</si>
  <si>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</si>
  <si>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</si>
  <si>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</si>
  <si>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</si>
  <si>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</si>
  <si>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</si>
  <si>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</si>
  <si>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</si>
  <si>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</si>
  <si>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</si>
  <si>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</si>
  <si>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</si>
  <si>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</si>
  <si>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</si>
  <si>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</si>
  <si>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</si>
  <si>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</si>
  <si>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</si>
  <si>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</si>
  <si>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</si>
  <si>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</si>
  <si>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</si>
  <si>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</si>
  <si>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</si>
  <si>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</si>
  <si>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</si>
  <si>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</si>
  <si>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</si>
  <si>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</si>
  <si>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</si>
  <si>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</si>
  <si>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</si>
  <si>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</si>
  <si>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</si>
  <si>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</si>
  <si>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</si>
  <si>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</si>
  <si>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</si>
  <si>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</si>
  <si>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</si>
  <si>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</si>
  <si>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</si>
  <si>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</si>
  <si>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</si>
  <si>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</si>
  <si>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</si>
  <si>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</si>
  <si>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</si>
  <si>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</si>
  <si>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</si>
  <si>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</si>
  <si>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</si>
  <si>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</si>
  <si>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</si>
  <si>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</si>
  <si>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</si>
  <si>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</si>
  <si>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</si>
  <si>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</si>
  <si>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</si>
  <si>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</si>
  <si>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</si>
  <si>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</si>
  <si>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</si>
  <si>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</si>
  <si>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</si>
  <si>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</si>
  <si>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</si>
  <si>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</si>
  <si>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</si>
  <si>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</si>
  <si>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</si>
  <si>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</si>
  <si>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</si>
  <si>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</si>
  <si>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</si>
  <si>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</si>
  <si>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</si>
  <si>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</si>
  <si>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</si>
  <si>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</si>
  <si>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</si>
  <si>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</si>
  <si>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</si>
  <si>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</si>
  <si>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</si>
  <si>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</si>
  <si>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</si>
  <si>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</si>
  <si>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</si>
  <si>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</si>
  <si>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</si>
  <si>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</si>
  <si>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</si>
  <si>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</si>
  <si>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</si>
  <si>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</si>
  <si>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</si>
  <si>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</si>
  <si>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</si>
  <si>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</si>
  <si>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</si>
  <si>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</si>
  <si>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</si>
  <si>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</si>
  <si>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</si>
  <si>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</si>
  <si>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</si>
  <si>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</si>
  <si>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</si>
  <si>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</si>
  <si>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</si>
  <si>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</si>
  <si>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</si>
  <si>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</si>
  <si>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</si>
  <si>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</si>
  <si>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</si>
  <si>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</si>
  <si>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</si>
  <si>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</si>
  <si>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</si>
  <si>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</si>
  <si>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</si>
  <si>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</si>
  <si>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</si>
  <si>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</si>
  <si>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</si>
  <si>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</si>
  <si>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</si>
  <si>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</si>
  <si>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</si>
  <si>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</si>
  <si>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</si>
  <si>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</si>
  <si>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</si>
  <si>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</si>
  <si>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</si>
  <si>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</si>
  <si>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</si>
  <si>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</si>
  <si>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</si>
  <si>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</si>
  <si>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</si>
  <si>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</si>
  <si>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</si>
  <si>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</si>
  <si>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</si>
  <si>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</si>
  <si>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</si>
  <si>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</si>
  <si>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</si>
  <si>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</si>
  <si>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</si>
  <si>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</si>
  <si>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</si>
  <si>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</si>
  <si>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</si>
  <si>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</si>
  <si>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</si>
  <si>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</si>
  <si>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</si>
  <si>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</si>
  <si>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</si>
  <si>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</si>
  <si>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</si>
  <si>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</si>
  <si>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</si>
  <si>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</si>
  <si>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</si>
  <si>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</si>
  <si>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</si>
  <si>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</si>
  <si>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</si>
  <si>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</si>
  <si>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</si>
  <si>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</si>
  <si>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</si>
  <si>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</si>
  <si>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</si>
  <si>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</si>
  <si>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</si>
  <si>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</si>
  <si>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</si>
  <si>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</si>
  <si>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</si>
  <si>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</si>
  <si>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</si>
  <si>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</si>
  <si>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</si>
  <si>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</si>
  <si>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</si>
  <si>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</si>
  <si>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</si>
  <si>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</si>
  <si>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</si>
  <si>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</si>
  <si>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</si>
  <si>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</si>
  <si>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</si>
  <si>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</si>
  <si>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</si>
  <si>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</si>
  <si>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</si>
  <si>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</si>
  <si>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</si>
  <si>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</si>
  <si>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</si>
  <si>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</si>
  <si>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</si>
  <si>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</si>
  <si>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</si>
  <si>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</si>
  <si>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</si>
  <si>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</si>
  <si>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</si>
  <si>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</si>
  <si>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</si>
  <si>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</si>
  <si>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</si>
  <si>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</si>
  <si>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</si>
  <si>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</si>
  <si>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</si>
  <si>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</si>
  <si>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</si>
  <si>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</si>
  <si>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</si>
  <si>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</si>
  <si>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</si>
  <si>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</si>
  <si>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</si>
  <si>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</si>
  <si>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</si>
  <si>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</si>
  <si>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</si>
  <si>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</si>
  <si>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</si>
  <si>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</si>
  <si>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</si>
  <si>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</si>
  <si>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</si>
  <si>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</si>
  <si>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</si>
  <si>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</si>
  <si>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</si>
  <si>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</si>
  <si>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</si>
  <si>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</si>
  <si>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</si>
  <si>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</si>
  <si>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</si>
  <si>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</si>
  <si>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</si>
  <si>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</si>
  <si>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</si>
  <si>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</si>
  <si>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</si>
  <si>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</si>
  <si>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</si>
  <si>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</si>
  <si>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</si>
  <si>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</si>
  <si>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</si>
  <si>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</si>
  <si>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</si>
  <si>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</si>
  <si>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</si>
  <si>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</si>
  <si>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</si>
  <si>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</si>
  <si>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</si>
  <si>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</si>
  <si>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</si>
  <si>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</si>
  <si>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</si>
  <si>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</si>
  <si>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</si>
  <si>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</si>
  <si>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</si>
  <si>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</si>
  <si>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</si>
  <si>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</si>
  <si>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</si>
  <si>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</si>
  <si>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</si>
  <si>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</si>
  <si>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</si>
  <si>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</si>
  <si>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</si>
  <si>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</si>
  <si>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</si>
  <si>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</si>
  <si>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</si>
  <si>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</si>
  <si>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</si>
  <si>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</si>
  <si>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</si>
  <si>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</si>
  <si>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</si>
  <si>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</si>
  <si>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</si>
  <si>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</si>
  <si>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</si>
  <si>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</si>
  <si>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</si>
  <si>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</si>
  <si>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</si>
  <si>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</si>
  <si>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</si>
  <si>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</si>
  <si>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</si>
  <si>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</si>
  <si>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</si>
  <si>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</si>
  <si>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</si>
  <si>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</si>
  <si>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</si>
  <si>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</si>
  <si>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</si>
  <si>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</si>
  <si>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</si>
  <si>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</si>
  <si>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</si>
  <si>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</si>
  <si>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</si>
  <si>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</si>
  <si>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</si>
  <si>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</si>
  <si>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</si>
  <si>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</si>
  <si>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</si>
  <si>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</si>
  <si>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</si>
  <si>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</si>
  <si>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</si>
  <si>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</si>
  <si>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</si>
  <si>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</si>
  <si>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</si>
  <si>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</si>
  <si>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</si>
  <si>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</si>
  <si>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</si>
  <si>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</si>
  <si>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</si>
  <si>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</si>
  <si>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</si>
  <si>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</si>
  <si>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</si>
  <si>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</si>
  <si>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</si>
  <si>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</si>
  <si>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</si>
  <si>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</si>
  <si>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</si>
  <si>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</si>
  <si>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</si>
  <si>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</si>
  <si>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</si>
  <si>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</si>
  <si>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</si>
  <si>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</si>
  <si>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</si>
  <si>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</si>
  <si>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</si>
  <si>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</si>
  <si>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</si>
  <si>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</si>
  <si>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</si>
  <si>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</si>
  <si>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</si>
  <si>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</si>
  <si>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</si>
  <si>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</si>
  <si>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</si>
  <si>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</si>
  <si>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</si>
  <si>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</si>
  <si>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</si>
  <si>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</si>
  <si>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</si>
  <si>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</si>
  <si>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</si>
  <si>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</si>
  <si>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</si>
  <si>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</si>
  <si>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</si>
  <si>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</si>
  <si>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</si>
  <si>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</si>
  <si>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</si>
  <si>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</si>
  <si>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</si>
  <si>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</si>
  <si>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</si>
  <si>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</si>
  <si>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</si>
  <si>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</si>
  <si>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</si>
  <si>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</si>
  <si>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</si>
  <si>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</si>
  <si>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</si>
  <si>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</si>
  <si>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</si>
  <si>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</si>
  <si>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</si>
  <si>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</si>
  <si>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</si>
  <si>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</si>
  <si>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</si>
  <si>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</si>
  <si>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</si>
  <si>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</si>
  <si>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</si>
  <si>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</si>
  <si>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</si>
  <si>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</si>
  <si>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</si>
  <si>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</si>
  <si>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</si>
  <si>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</si>
  <si>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</si>
  <si>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</si>
  <si>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</si>
  <si>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</si>
  <si>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</si>
  <si>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</si>
  <si>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</si>
  <si>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</si>
  <si>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</si>
  <si>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</si>
  <si>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</si>
  <si>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</si>
  <si>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</si>
  <si>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</si>
  <si>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</si>
  <si>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</si>
  <si>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</si>
  <si>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</si>
  <si>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</si>
  <si>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</si>
  <si>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</si>
  <si>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</si>
  <si>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</si>
  <si>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</si>
  <si>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</si>
  <si>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</si>
  <si>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</si>
  <si>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</si>
  <si>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</si>
  <si>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</si>
  <si>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</si>
  <si>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</si>
  <si>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</si>
  <si>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</si>
  <si>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</si>
  <si>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</si>
  <si>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</si>
  <si>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</si>
  <si>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</si>
  <si>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</si>
  <si>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</si>
  <si>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</si>
  <si>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</si>
  <si>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</si>
  <si>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</si>
  <si>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</si>
  <si>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</si>
  <si>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</si>
  <si>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</si>
  <si>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</si>
  <si>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</si>
  <si>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</si>
  <si>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</si>
  <si>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</si>
  <si>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</si>
  <si>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</si>
  <si>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</si>
  <si>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</si>
  <si>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</si>
  <si>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</si>
  <si>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</si>
  <si>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</si>
  <si>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</si>
  <si>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</si>
  <si>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</si>
  <si>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</si>
  <si>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</si>
  <si>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</si>
  <si>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</si>
  <si>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</si>
  <si>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</si>
  <si>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</si>
  <si>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</si>
  <si>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</si>
  <si>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</si>
  <si>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</si>
  <si>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</si>
  <si>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</si>
  <si>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</si>
  <si>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</si>
  <si>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</si>
  <si>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</si>
  <si>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</si>
  <si>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</si>
  <si>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</si>
  <si>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</si>
  <si>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</si>
  <si>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</si>
  <si>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</si>
  <si>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</si>
  <si>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</si>
  <si>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</si>
  <si>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</si>
  <si>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</si>
  <si>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</si>
  <si>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</si>
  <si>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</si>
  <si>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</si>
  <si>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</si>
  <si>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</si>
  <si>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</si>
  <si>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</si>
  <si>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</si>
  <si>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</si>
  <si>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</si>
  <si>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</si>
  <si>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</si>
  <si>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</si>
  <si>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</si>
  <si>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</si>
  <si>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</si>
  <si>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</si>
  <si>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</si>
  <si>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</si>
  <si>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</si>
  <si>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</si>
  <si>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</si>
  <si>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</si>
  <si>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</si>
  <si>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</si>
  <si>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</si>
  <si>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</si>
  <si>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</si>
  <si>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</si>
  <si>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</si>
  <si>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</si>
  <si>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</si>
  <si>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</si>
  <si>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</si>
  <si>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</si>
  <si>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</si>
  <si>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</si>
  <si>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</si>
  <si>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</si>
  <si>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</si>
  <si>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</si>
  <si>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</si>
  <si>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</si>
  <si>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</si>
  <si>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</si>
  <si>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</si>
  <si>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</si>
  <si>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</si>
  <si>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</si>
  <si>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</si>
  <si>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</si>
  <si>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</si>
  <si>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</si>
  <si>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</si>
  <si>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</si>
  <si>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</si>
  <si>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</si>
  <si>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</si>
  <si>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</si>
  <si>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</si>
  <si>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</si>
  <si>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</si>
  <si>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</si>
  <si>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</si>
  <si>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</si>
  <si>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</si>
  <si>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</si>
  <si>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</si>
  <si>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</si>
  <si>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</si>
  <si>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</si>
  <si>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</si>
  <si>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</si>
  <si>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</si>
  <si>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</si>
  <si>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</si>
  <si>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</si>
  <si>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</si>
  <si>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</si>
  <si>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</si>
  <si>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</si>
  <si>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</si>
  <si>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</si>
  <si>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</si>
  <si>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</si>
  <si>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</si>
  <si>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</si>
  <si>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</si>
  <si>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</si>
  <si>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</si>
  <si>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</si>
  <si>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</si>
  <si>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</si>
  <si>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</si>
  <si>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</si>
  <si>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</si>
  <si>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</si>
  <si>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</si>
  <si>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</si>
  <si>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</si>
  <si>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</si>
  <si>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</si>
  <si>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</si>
  <si>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</si>
  <si>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</si>
  <si>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</si>
  <si>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</si>
  <si>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</si>
  <si>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</si>
  <si>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</si>
  <si>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</si>
  <si>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</si>
  <si>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</si>
  <si>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</si>
  <si>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</si>
  <si>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</si>
  <si>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</si>
  <si>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</si>
  <si>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</si>
  <si>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</si>
  <si>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</si>
  <si>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</si>
  <si>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</si>
  <si>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</si>
  <si>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</si>
  <si>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</si>
  <si>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</si>
  <si>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</si>
  <si>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</si>
  <si>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</si>
  <si>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</si>
  <si>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</si>
  <si>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</si>
  <si>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</si>
  <si>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</si>
  <si>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</si>
  <si>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</si>
  <si>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</si>
  <si>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</si>
  <si>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</si>
  <si>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</si>
  <si>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</si>
  <si>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</si>
  <si>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</si>
  <si>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</si>
  <si>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</si>
  <si>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</si>
  <si>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</si>
  <si>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</si>
  <si>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</si>
  <si>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</si>
  <si>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</si>
  <si>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</si>
  <si>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</si>
  <si>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</si>
  <si>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</si>
  <si>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</si>
  <si>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</si>
  <si>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</si>
  <si>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</si>
  <si>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</si>
  <si>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</si>
  <si>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</si>
  <si>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</si>
  <si>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</si>
  <si>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</si>
  <si>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</si>
  <si>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</si>
  <si>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</si>
  <si>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</si>
  <si>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</si>
  <si>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</si>
  <si>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</si>
  <si>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</si>
  <si>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</si>
  <si>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</si>
  <si>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</si>
  <si>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</si>
  <si>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</si>
  <si>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</si>
  <si>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</si>
  <si>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</si>
  <si>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</si>
  <si>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</si>
  <si>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</si>
  <si>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</si>
  <si>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</si>
  <si>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</si>
  <si>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</si>
  <si>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</si>
  <si>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</si>
  <si>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</si>
  <si>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</si>
  <si>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</si>
  <si>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</si>
  <si>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</si>
  <si>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</si>
  <si>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</si>
  <si>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</si>
  <si>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</si>
  <si>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</si>
  <si>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</si>
  <si>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</si>
  <si>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</si>
  <si>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</si>
  <si>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</si>
  <si>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</si>
  <si>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</si>
  <si>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</si>
  <si>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</si>
  <si>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</si>
  <si>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</si>
  <si>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</si>
  <si>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</si>
  <si>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</si>
  <si>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</si>
  <si>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</si>
  <si>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</si>
  <si>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</si>
  <si>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</si>
  <si>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</si>
  <si>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</si>
  <si>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</si>
  <si>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</si>
  <si>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</si>
  <si>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</si>
  <si>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</si>
  <si>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</si>
  <si>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</si>
  <si>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</si>
  <si>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</si>
  <si>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</si>
  <si>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</si>
  <si>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</si>
  <si>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</si>
  <si>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</si>
  <si>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</si>
  <si>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</si>
  <si>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</si>
  <si>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</si>
  <si>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</si>
  <si>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</si>
  <si>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</si>
  <si>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</si>
  <si>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</si>
  <si>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</si>
  <si>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</si>
  <si>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</si>
  <si>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</si>
  <si>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</si>
  <si>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</si>
  <si>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</si>
  <si>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</si>
  <si>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</si>
  <si>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</si>
  <si>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</si>
  <si>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</si>
  <si>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</si>
  <si>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</si>
  <si>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</si>
  <si>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</si>
  <si>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</si>
  <si>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</si>
  <si>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</si>
  <si>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</si>
  <si>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</si>
  <si>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</si>
  <si>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</si>
  <si>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</si>
  <si>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</si>
  <si>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</si>
  <si>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</si>
  <si>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</si>
  <si>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</si>
  <si>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</si>
  <si>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</si>
  <si>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</si>
  <si>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</si>
  <si>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</si>
  <si>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</si>
  <si>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</si>
  <si>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</si>
  <si>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</si>
  <si>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</si>
  <si>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</si>
  <si>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</si>
  <si>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</si>
  <si>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</si>
  <si>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</si>
  <si>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</si>
  <si>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</si>
  <si>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</si>
  <si>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</si>
  <si>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</si>
  <si>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</si>
  <si>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</si>
  <si>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</si>
  <si>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</si>
  <si>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</si>
  <si>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</si>
  <si>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</si>
  <si>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</si>
  <si>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</si>
  <si>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</si>
  <si>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</si>
  <si>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</si>
  <si>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</si>
  <si>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</si>
  <si>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</si>
  <si>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</si>
  <si>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</si>
  <si>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</si>
  <si>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</si>
  <si>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</si>
  <si>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</si>
  <si>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</si>
  <si>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</si>
  <si>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</si>
  <si>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</si>
  <si>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</si>
  <si>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</si>
  <si>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</si>
  <si>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</si>
  <si>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</si>
  <si>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</si>
  <si>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</si>
  <si>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</si>
  <si>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</si>
  <si>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</si>
  <si>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</si>
  <si>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</si>
  <si>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</si>
  <si>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</si>
  <si>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</si>
  <si>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</si>
  <si>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</si>
  <si>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</si>
  <si>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</si>
  <si>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</si>
  <si>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</si>
  <si>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</si>
  <si>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</si>
  <si>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</si>
  <si>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</si>
  <si>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</si>
  <si>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</si>
  <si>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</si>
  <si>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</si>
  <si>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</si>
  <si>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</si>
  <si>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</si>
  <si>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</si>
  <si>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</si>
  <si>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</si>
  <si>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</si>
  <si>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</si>
  <si>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</si>
  <si>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</si>
  <si>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</si>
  <si>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</si>
  <si>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</si>
  <si>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</si>
  <si>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</si>
  <si>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</si>
  <si>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</si>
  <si>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</si>
  <si>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</si>
  <si>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</si>
  <si>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</si>
  <si>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</si>
  <si>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</si>
  <si>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</si>
  <si>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</si>
  <si>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</si>
  <si>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</si>
  <si>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</si>
  <si>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</si>
  <si>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</si>
  <si>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</si>
  <si>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</si>
  <si>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</si>
  <si>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</si>
  <si>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</si>
  <si>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</si>
  <si>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</si>
  <si>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</si>
  <si>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</si>
  <si>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</si>
  <si>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</si>
  <si>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</si>
  <si>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</si>
  <si>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</si>
  <si>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</si>
  <si>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</si>
  <si>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</si>
  <si>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</si>
  <si>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</si>
  <si>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</si>
  <si>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</si>
  <si>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</si>
  <si>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</si>
  <si>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</si>
  <si>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</si>
  <si>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</si>
  <si>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</si>
  <si>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</si>
  <si>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</si>
  <si>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</si>
  <si>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</si>
  <si>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</si>
  <si>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</si>
  <si>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</si>
  <si>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</si>
  <si>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</si>
  <si>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</si>
  <si>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</si>
  <si>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</si>
  <si>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</si>
  <si>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</si>
  <si>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</si>
  <si>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</si>
  <si>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</si>
  <si>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</si>
  <si>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</si>
  <si>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</si>
  <si>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</si>
  <si>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</si>
  <si>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</si>
  <si>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</si>
  <si>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</si>
  <si>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</si>
  <si>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</si>
  <si>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</si>
  <si>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</si>
  <si>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</si>
  <si>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</si>
  <si>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</si>
  <si>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</si>
  <si>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</si>
  <si>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</si>
  <si>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</si>
  <si>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</si>
  <si>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</si>
  <si>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</si>
  <si>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</si>
  <si>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</si>
  <si>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</si>
  <si>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</si>
  <si>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</si>
  <si>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</si>
  <si>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</si>
  <si>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</si>
  <si>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</si>
  <si>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</si>
  <si>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</si>
  <si>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</si>
  <si>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</si>
  <si>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</si>
  <si>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</si>
  <si>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</si>
  <si>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</si>
  <si>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</si>
  <si>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</si>
  <si>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</si>
  <si>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</si>
  <si>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</si>
  <si>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</si>
  <si>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</si>
  <si>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</si>
  <si>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</si>
  <si>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</si>
  <si>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</si>
  <si>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</si>
  <si>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</si>
  <si>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</si>
  <si>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</si>
  <si>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</si>
  <si>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</si>
  <si>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</si>
  <si>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</si>
  <si>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</si>
  <si>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</si>
  <si>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</si>
  <si>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</si>
  <si>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</si>
  <si>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</si>
  <si>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</si>
  <si>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</si>
  <si>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</si>
  <si>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</si>
  <si>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</si>
  <si>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</si>
  <si>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</si>
  <si>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</si>
  <si>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</si>
  <si>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</si>
  <si>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</si>
  <si>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</si>
  <si>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</si>
  <si>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</si>
  <si>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</si>
  <si>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</si>
  <si>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</si>
  <si>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</si>
  <si>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</si>
  <si>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</si>
  <si>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</si>
  <si>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</si>
  <si>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</si>
  <si>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</si>
  <si>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</si>
  <si>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</si>
  <si>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</si>
  <si>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</si>
  <si>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</si>
  <si>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</si>
  <si>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</si>
  <si>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</si>
  <si>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</si>
  <si>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</si>
  <si>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</si>
  <si>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</si>
  <si>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</si>
  <si>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</si>
  <si>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</si>
  <si>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</si>
  <si>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</si>
  <si>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</si>
  <si>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</si>
  <si>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</si>
  <si>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</si>
  <si>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</si>
  <si>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</si>
  <si>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</si>
  <si>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</si>
  <si>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</si>
  <si>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</si>
  <si>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</si>
  <si>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</si>
  <si>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</si>
  <si>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</si>
  <si>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</si>
  <si>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</si>
  <si>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</si>
  <si>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</si>
  <si>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</si>
  <si>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</si>
  <si>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</si>
  <si>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</si>
  <si>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</si>
  <si>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</si>
  <si>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</si>
  <si>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</si>
  <si>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</si>
  <si>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</si>
  <si>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</si>
  <si>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</si>
  <si>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</si>
  <si>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</si>
  <si>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</si>
  <si>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</si>
  <si>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</si>
  <si>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</si>
  <si>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</si>
  <si>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</si>
  <si>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</si>
  <si>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</si>
  <si>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</si>
  <si>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</si>
  <si>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</si>
  <si>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</si>
  <si>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</si>
  <si>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</si>
  <si>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</si>
  <si>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</si>
  <si>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</si>
  <si>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</si>
  <si>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</si>
  <si>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</si>
  <si>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</si>
  <si>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</si>
  <si>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</si>
  <si>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</si>
  <si>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</si>
  <si>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</si>
  <si>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</si>
  <si>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</si>
  <si>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</si>
  <si>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</si>
  <si>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</si>
  <si>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</si>
  <si>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</si>
  <si>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</si>
  <si>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</si>
  <si>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</si>
  <si>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</si>
  <si>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</si>
  <si>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</si>
  <si>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</si>
  <si>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</si>
  <si>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</si>
  <si>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</si>
  <si>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</si>
  <si>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</si>
  <si>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</si>
  <si>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</si>
  <si>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</si>
  <si>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</si>
  <si>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</si>
  <si>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</si>
  <si>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</si>
  <si>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</si>
  <si>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</si>
  <si>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</si>
  <si>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</si>
  <si>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</si>
  <si>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</si>
  <si>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</si>
  <si>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</si>
  <si>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</si>
  <si>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</si>
  <si>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</si>
  <si>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</si>
  <si>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</si>
  <si>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</si>
  <si>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</si>
  <si>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</si>
  <si>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</si>
  <si>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</si>
  <si>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</si>
  <si>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</si>
  <si>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</si>
  <si>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</si>
  <si>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</si>
  <si>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</si>
  <si>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</si>
  <si>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</si>
  <si>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</si>
  <si>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</si>
  <si>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</si>
  <si>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</si>
  <si>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</si>
  <si>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</si>
  <si>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</si>
  <si>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</si>
  <si>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</si>
  <si>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</si>
  <si>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</si>
  <si>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</si>
  <si>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</si>
  <si>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</si>
  <si>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</si>
  <si>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</si>
  <si>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</si>
  <si>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</si>
  <si>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</si>
  <si>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</si>
  <si>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</si>
  <si>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</si>
  <si>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</si>
  <si>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</si>
  <si>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</si>
  <si>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</si>
  <si>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</si>
  <si>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</si>
  <si>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</si>
  <si>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</si>
  <si>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</si>
  <si>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</si>
  <si>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</si>
  <si>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</si>
  <si>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</si>
  <si>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</si>
  <si>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</si>
  <si>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</si>
  <si>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</si>
  <si>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</si>
  <si>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</si>
  <si>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</si>
  <si>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</si>
  <si>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</si>
  <si>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</si>
  <si>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</si>
  <si>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</si>
  <si>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</si>
  <si>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</si>
  <si>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</si>
  <si>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</si>
  <si>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</si>
  <si>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</si>
  <si>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</si>
  <si>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</si>
  <si>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</si>
  <si>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</si>
  <si>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</si>
  <si>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</si>
  <si>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</si>
  <si>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</si>
  <si>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</si>
  <si>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</si>
  <si>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</si>
  <si>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</si>
  <si>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</si>
  <si>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</si>
  <si>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</si>
  <si>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</si>
  <si>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</si>
  <si>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</si>
  <si>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</si>
  <si>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</si>
  <si>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</si>
  <si>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</si>
  <si>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</si>
  <si>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</si>
  <si>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</si>
  <si>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</si>
  <si>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</si>
  <si>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</si>
  <si>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</si>
  <si>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</si>
  <si>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</si>
  <si>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</si>
  <si>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</si>
  <si>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</si>
  <si>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</si>
  <si>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</si>
  <si>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</si>
  <si>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</si>
  <si>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</si>
  <si>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</si>
  <si>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</si>
  <si>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</si>
  <si>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</si>
  <si>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</si>
  <si>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</si>
  <si>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</si>
  <si>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</si>
  <si>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</si>
  <si>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</si>
  <si>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</si>
  <si>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</si>
  <si>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</si>
  <si>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</si>
  <si>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</si>
  <si>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</si>
  <si>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</si>
  <si>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</si>
  <si>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</si>
  <si>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</si>
  <si>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</si>
  <si>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</si>
  <si>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</si>
  <si>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</si>
  <si>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</si>
  <si>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</si>
  <si>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</si>
  <si>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</si>
  <si>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</si>
  <si>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</si>
  <si>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</si>
  <si>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</si>
  <si>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</si>
  <si>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</si>
  <si>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</si>
  <si>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</si>
  <si>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</si>
  <si>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</si>
  <si>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</si>
  <si>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</si>
  <si>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</si>
  <si>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</si>
  <si>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</si>
  <si>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</si>
  <si>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</si>
  <si>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</si>
  <si>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</si>
  <si>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</si>
  <si>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</si>
  <si>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</si>
  <si>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</si>
  <si>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</si>
  <si>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</si>
  <si>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</si>
  <si>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</si>
  <si>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</si>
  <si>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</si>
  <si>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</si>
  <si>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</si>
  <si>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</si>
  <si>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</si>
  <si>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</si>
  <si>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</si>
  <si>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</si>
  <si>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</si>
  <si>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</si>
  <si>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</si>
  <si>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</si>
  <si>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</si>
  <si>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</si>
  <si>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</si>
  <si>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</si>
  <si>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</si>
  <si>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</si>
  <si>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</si>
  <si>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</si>
  <si>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</si>
  <si>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</si>
  <si>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</si>
  <si>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</si>
  <si>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</si>
  <si>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</si>
  <si>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</si>
  <si>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</si>
  <si>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</si>
  <si>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</si>
  <si>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</si>
  <si>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</si>
  <si>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</si>
  <si>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</si>
  <si>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</si>
  <si>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</si>
  <si>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</si>
  <si>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</si>
  <si>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</si>
  <si>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</si>
  <si>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</si>
  <si>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</si>
  <si>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</si>
  <si>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</si>
  <si>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</si>
  <si>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</si>
  <si>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</si>
  <si>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</si>
  <si>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</si>
  <si>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</si>
  <si>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</si>
  <si>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</si>
  <si>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</si>
  <si>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</si>
  <si>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</si>
  <si>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</si>
  <si>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</si>
  <si>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</si>
  <si>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</si>
  <si>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</si>
  <si>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</si>
  <si>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</si>
  <si>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</si>
  <si>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</si>
  <si>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</si>
  <si>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</si>
  <si>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</si>
  <si>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</si>
  <si>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</si>
  <si>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</si>
  <si>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</si>
  <si>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</si>
  <si>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</si>
  <si>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</si>
  <si>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</si>
  <si>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</si>
  <si>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</si>
  <si>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</si>
  <si>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</si>
  <si>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</si>
  <si>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</si>
  <si>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</si>
  <si>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</si>
  <si>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</si>
  <si>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</si>
  <si>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</si>
  <si>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</si>
  <si>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</si>
  <si>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</si>
  <si>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</si>
  <si>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</si>
  <si>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</si>
  <si>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</si>
  <si>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</si>
  <si>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</si>
  <si>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</si>
  <si>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</si>
  <si>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</si>
  <si>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</si>
  <si>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</si>
  <si>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</si>
  <si>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</si>
  <si>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</si>
  <si>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</si>
  <si>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</si>
  <si>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</si>
  <si>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</si>
  <si>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</si>
  <si>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</si>
  <si>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</si>
  <si>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</si>
  <si>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</si>
  <si>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</si>
  <si>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</si>
  <si>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</si>
  <si>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</si>
  <si>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</si>
  <si>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</si>
  <si>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</si>
  <si>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</si>
  <si>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</si>
  <si>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</si>
  <si>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</si>
  <si>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</si>
  <si>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</si>
  <si>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</si>
  <si>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</si>
  <si>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</si>
  <si>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</si>
  <si>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</si>
  <si>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</si>
  <si>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</si>
  <si>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</si>
  <si>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</si>
  <si>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</si>
  <si>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</si>
  <si>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</si>
  <si>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</si>
  <si>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</si>
  <si>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</si>
  <si>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</si>
  <si>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</si>
  <si>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</si>
  <si>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</si>
  <si>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</si>
  <si>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</si>
  <si>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</si>
  <si>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</si>
  <si>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</si>
  <si>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</si>
  <si>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</si>
  <si>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</si>
  <si>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</si>
  <si>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</si>
  <si>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</si>
  <si>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</si>
  <si>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</si>
  <si>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</si>
  <si>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</si>
  <si>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</si>
  <si>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</si>
  <si>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</si>
  <si>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</si>
  <si>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</si>
  <si>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</si>
  <si>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</si>
  <si>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</si>
  <si>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</si>
  <si>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</si>
  <si>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</si>
  <si>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</si>
  <si>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</si>
  <si>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</si>
  <si>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</si>
  <si>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</si>
  <si>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</si>
  <si>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</si>
  <si>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</si>
  <si>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</si>
  <si>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</si>
  <si>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</si>
  <si>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</si>
  <si>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</si>
  <si>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</si>
  <si>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</si>
  <si>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</si>
  <si>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</si>
  <si>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</si>
  <si>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</si>
  <si>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</si>
  <si>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</si>
  <si>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</si>
  <si>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</si>
  <si>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</si>
  <si>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</si>
  <si>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</si>
  <si>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</si>
  <si>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</si>
  <si>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</si>
  <si>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</si>
  <si>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</si>
  <si>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</si>
  <si>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</si>
  <si>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</si>
  <si>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</si>
  <si>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</si>
  <si>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</si>
  <si>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</si>
  <si>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</si>
  <si>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</si>
  <si>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</si>
  <si>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</si>
  <si>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</si>
  <si>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</si>
  <si>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</si>
  <si>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</si>
  <si>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</si>
  <si>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</si>
  <si>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</si>
  <si>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</si>
  <si>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</si>
  <si>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</si>
  <si>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</si>
  <si>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</si>
  <si>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</si>
  <si>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</si>
  <si>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</si>
  <si>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</si>
  <si>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</si>
  <si>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</si>
  <si>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</si>
  <si>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</si>
  <si>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</si>
  <si>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</si>
  <si>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</si>
  <si>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</si>
  <si>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</si>
  <si>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</si>
  <si>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</si>
  <si>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</si>
  <si>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</si>
  <si>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</si>
  <si>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</si>
  <si>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</si>
  <si>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</si>
  <si>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</si>
  <si>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</si>
  <si>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</si>
  <si>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</si>
  <si>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</si>
  <si>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</si>
  <si>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</si>
  <si>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</si>
  <si>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</si>
  <si>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</si>
  <si>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</si>
  <si>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</si>
  <si>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</si>
  <si>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</si>
  <si>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</si>
  <si>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</si>
  <si>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</si>
  <si>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</si>
  <si>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</si>
  <si>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</si>
  <si>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</si>
  <si>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</si>
  <si>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</si>
  <si>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</si>
  <si>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</si>
  <si>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</si>
  <si>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</si>
  <si>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</si>
  <si>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</si>
  <si>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</si>
  <si>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</si>
  <si>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</si>
  <si>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</si>
  <si>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</si>
  <si>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</si>
  <si>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</si>
  <si>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</si>
  <si>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</si>
  <si>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</si>
  <si>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</si>
  <si>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</si>
  <si>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</si>
  <si>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</si>
  <si>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</si>
  <si>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</si>
  <si>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</si>
  <si>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</si>
  <si>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</si>
  <si>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</si>
  <si>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</si>
  <si>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</si>
  <si>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</si>
  <si>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</si>
  <si>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</si>
  <si>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</si>
  <si>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</si>
  <si>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</si>
  <si>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</si>
  <si>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</si>
  <si>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</si>
  <si>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</si>
  <si>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</si>
  <si>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</si>
  <si>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</si>
  <si>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</si>
  <si>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</si>
  <si>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</si>
  <si>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</si>
  <si>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</si>
  <si>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</si>
  <si>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</si>
  <si>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</si>
  <si>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</si>
  <si>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</si>
  <si>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</si>
  <si>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</si>
  <si>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</si>
  <si>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</si>
  <si>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</si>
  <si>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</si>
  <si>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</si>
  <si>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</si>
  <si>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</si>
  <si>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</si>
  <si>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</si>
  <si>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</si>
  <si>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</si>
  <si>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</si>
  <si>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</si>
  <si>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</si>
  <si>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</si>
  <si>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</si>
  <si>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</si>
  <si>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</si>
  <si>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</si>
  <si>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</si>
  <si>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</si>
  <si>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</si>
  <si>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</si>
  <si>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</si>
  <si>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</si>
  <si>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</si>
  <si>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</si>
  <si>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</si>
  <si>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</si>
  <si>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</si>
  <si>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</si>
  <si>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</si>
  <si>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</si>
  <si>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</si>
  <si>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</si>
  <si>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</si>
  <si>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</si>
  <si>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</si>
  <si>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</si>
  <si>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</si>
  <si>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</si>
  <si>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</si>
  <si>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</si>
  <si>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</si>
  <si>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</si>
  <si>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</si>
  <si>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</si>
  <si>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</si>
  <si>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</si>
  <si>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</si>
  <si>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</si>
  <si>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</si>
  <si>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</si>
  <si>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</si>
  <si>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</si>
  <si>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</si>
  <si>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</si>
  <si>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</si>
  <si>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</si>
  <si>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</si>
  <si>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</si>
  <si>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</si>
  <si>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</si>
  <si>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</si>
  <si>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</si>
  <si>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</si>
  <si>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</si>
  <si>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</si>
  <si>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</si>
  <si>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</si>
  <si>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</si>
  <si>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</si>
  <si>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</si>
  <si>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</si>
  <si>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</si>
  <si>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</si>
  <si>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</si>
  <si>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</si>
  <si>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</si>
  <si>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</si>
  <si>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</si>
  <si>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</si>
  <si>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</si>
  <si>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</si>
  <si>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</si>
  <si>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</si>
  <si>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</si>
  <si>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</si>
  <si>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</si>
  <si>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</si>
  <si>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</si>
  <si>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</si>
  <si>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</si>
  <si>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</si>
  <si>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</si>
  <si>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</si>
  <si>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</si>
  <si>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</si>
  <si>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</si>
  <si>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</si>
  <si>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</si>
  <si>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</si>
  <si>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</si>
  <si>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</si>
  <si>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</si>
  <si>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</si>
  <si>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</si>
  <si>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</si>
  <si>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</si>
  <si>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</si>
  <si>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</si>
  <si>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</si>
  <si>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</si>
  <si>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</si>
  <si>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</si>
  <si>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</si>
  <si>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</si>
  <si>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</si>
  <si>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</si>
  <si>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</si>
  <si>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</si>
  <si>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</si>
  <si>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</si>
  <si>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</si>
  <si>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</si>
  <si>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</si>
  <si>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</si>
  <si>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</si>
  <si>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</si>
  <si>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</si>
  <si>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</si>
  <si>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</si>
  <si>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</si>
  <si>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</si>
  <si>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</si>
  <si>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</si>
  <si>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</si>
  <si>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</si>
  <si>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</si>
  <si>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</si>
  <si>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</si>
  <si>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</si>
  <si>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</si>
  <si>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</si>
  <si>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</si>
  <si>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</si>
  <si>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</si>
  <si>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</si>
  <si>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</si>
  <si>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</si>
  <si>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</si>
  <si>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</si>
  <si>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</si>
  <si>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</si>
  <si>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</si>
  <si>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</si>
  <si>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</si>
  <si>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</si>
  <si>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</si>
  <si>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</si>
  <si>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</si>
  <si>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</si>
  <si>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</si>
  <si>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</si>
  <si>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</si>
  <si>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</si>
  <si>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</si>
  <si>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</si>
  <si>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</si>
  <si>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</si>
  <si>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</si>
  <si>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</si>
  <si>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</si>
  <si>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</si>
  <si>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</si>
  <si>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</si>
  <si>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</si>
  <si>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</si>
  <si>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</si>
  <si>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</si>
  <si>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</si>
  <si>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</si>
  <si>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</si>
  <si>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</si>
  <si>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</si>
  <si>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</si>
  <si>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</si>
  <si>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</si>
  <si>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</si>
  <si>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</si>
  <si>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</si>
  <si>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</si>
  <si>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</si>
  <si>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</si>
  <si>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</si>
  <si>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</si>
  <si>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</si>
  <si>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</si>
  <si>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</si>
  <si>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</si>
  <si>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</si>
  <si>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</si>
  <si>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</si>
  <si>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</si>
  <si>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</si>
  <si>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</si>
  <si>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</si>
  <si>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</si>
  <si>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</si>
  <si>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</si>
  <si>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</si>
  <si>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</si>
  <si>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</si>
  <si>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</si>
  <si>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</si>
  <si>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</si>
  <si>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</si>
  <si>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</si>
  <si>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</si>
  <si>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</si>
  <si>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</si>
  <si>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</si>
  <si>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</si>
  <si>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</si>
  <si>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</si>
  <si>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</si>
  <si>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</si>
  <si>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</si>
  <si>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</si>
  <si>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</si>
  <si>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</si>
  <si>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</si>
  <si>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</si>
  <si>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</si>
  <si>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</si>
  <si>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</si>
  <si>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</si>
  <si>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</si>
  <si>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</si>
  <si>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</si>
  <si>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</si>
  <si>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</si>
  <si>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</si>
  <si>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</si>
  <si>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</si>
  <si>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</si>
  <si>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</si>
  <si>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</si>
  <si>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</si>
  <si>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</si>
  <si>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</si>
  <si>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</si>
  <si>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</si>
  <si>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</si>
  <si>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</si>
  <si>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</si>
  <si>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</si>
  <si>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</si>
  <si>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</si>
  <si>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</si>
  <si>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</si>
  <si>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</si>
  <si>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</si>
  <si>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</si>
  <si>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</si>
  <si>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</si>
  <si>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</si>
  <si>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</si>
  <si>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</si>
  <si>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</si>
  <si>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</si>
  <si>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</si>
  <si>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</si>
  <si>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</si>
  <si>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</si>
  <si>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</si>
  <si>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</si>
  <si>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</si>
  <si>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</si>
  <si>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</si>
  <si>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</si>
  <si>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</si>
  <si>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</si>
  <si>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</si>
  <si>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</si>
  <si>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</si>
  <si>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</si>
  <si>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</si>
  <si>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</si>
  <si>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</si>
  <si>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</si>
  <si>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</si>
  <si>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</si>
  <si>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</si>
  <si>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</si>
  <si>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</si>
  <si>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</si>
  <si>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</si>
  <si>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</si>
  <si>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</si>
  <si>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</si>
  <si>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</si>
  <si>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</si>
  <si>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</si>
  <si>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</si>
  <si>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</si>
  <si>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</si>
  <si>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</si>
  <si>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</si>
  <si>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</si>
  <si>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</si>
  <si>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</si>
  <si>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</si>
  <si>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</si>
  <si>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</si>
  <si>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</si>
  <si>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</si>
  <si>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</si>
  <si>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</si>
  <si>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</si>
  <si>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</si>
  <si>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</si>
  <si>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</si>
  <si>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</si>
  <si>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</si>
  <si>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</si>
  <si>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</si>
  <si>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</si>
  <si>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</si>
  <si>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</si>
  <si>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</si>
  <si>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</si>
  <si>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</si>
  <si>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</si>
  <si>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</si>
  <si>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</si>
  <si>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</si>
  <si>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</si>
  <si>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</si>
  <si>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</si>
  <si>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</si>
  <si>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</si>
  <si>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</si>
  <si>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</si>
  <si>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</si>
  <si>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</si>
  <si>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</si>
  <si>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</si>
  <si>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</si>
  <si>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</si>
  <si>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</si>
  <si>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</si>
  <si>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</si>
  <si>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</si>
  <si>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</si>
  <si>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</si>
  <si>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</si>
  <si>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</si>
  <si>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</si>
  <si>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</si>
  <si>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</si>
  <si>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</si>
  <si>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</si>
  <si>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</si>
  <si>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</si>
  <si>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</si>
  <si>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</si>
  <si>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</si>
  <si>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</si>
  <si>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</si>
  <si>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</si>
  <si>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</si>
  <si>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</si>
  <si>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</si>
  <si>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</si>
  <si>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</si>
  <si>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</si>
  <si>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</si>
  <si>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</si>
  <si>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</si>
  <si>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</si>
  <si>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</si>
  <si>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</si>
  <si>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</si>
  <si>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</si>
  <si>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</si>
  <si>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</si>
  <si>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</si>
  <si>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</si>
  <si>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</si>
  <si>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</si>
  <si>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</si>
  <si>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</si>
  <si>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</si>
  <si>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</si>
  <si>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</si>
  <si>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</si>
  <si>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</si>
  <si>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</si>
  <si>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</si>
  <si>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</si>
  <si>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</si>
  <si>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</si>
  <si>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</si>
  <si>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</si>
  <si>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</si>
  <si>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</si>
  <si>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</si>
  <si>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</si>
  <si>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</si>
  <si>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</si>
  <si>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</si>
  <si>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</si>
  <si>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</si>
  <si>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</si>
  <si>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</si>
  <si>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</si>
  <si>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</si>
  <si>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</si>
  <si>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</si>
  <si>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</si>
  <si>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</si>
  <si>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</si>
  <si>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</si>
  <si>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</si>
  <si>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</si>
  <si>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</si>
  <si>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</si>
  <si>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</si>
  <si>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</si>
  <si>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</si>
  <si>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</si>
  <si>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</si>
  <si>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</si>
  <si>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</si>
  <si>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</si>
  <si>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</si>
  <si>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</si>
  <si>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</si>
  <si>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</si>
  <si>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</si>
  <si>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</si>
  <si>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</si>
  <si>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</si>
  <si>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</si>
  <si>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</si>
  <si>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</si>
  <si>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</si>
  <si>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</si>
  <si>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</si>
  <si>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</si>
  <si>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</si>
  <si>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</si>
  <si>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</si>
  <si>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</si>
  <si>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</si>
  <si>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</si>
  <si>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</si>
  <si>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</si>
  <si>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</si>
  <si>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</si>
  <si>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</si>
  <si>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</si>
  <si>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</si>
  <si>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</si>
  <si>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</si>
  <si>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</si>
  <si>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</si>
  <si>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</si>
  <si>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</si>
  <si>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</si>
  <si>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</si>
  <si>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</si>
  <si>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</si>
  <si>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</si>
  <si>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</si>
  <si>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</si>
  <si>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</si>
  <si>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</si>
  <si>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</si>
  <si>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</si>
  <si>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</si>
  <si>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</si>
  <si>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</si>
  <si>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</si>
  <si>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</si>
  <si>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</si>
  <si>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</si>
  <si>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</si>
  <si>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</si>
  <si>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</si>
  <si>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</si>
  <si>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</si>
  <si>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</si>
  <si>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</si>
  <si>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</si>
  <si>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</si>
  <si>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</si>
  <si>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</si>
  <si>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</si>
  <si>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</si>
  <si>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</si>
  <si>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</si>
  <si>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</si>
  <si>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</si>
  <si>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</si>
  <si>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</si>
  <si>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</si>
  <si>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</si>
  <si>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</si>
  <si>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</si>
  <si>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</si>
  <si>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</si>
  <si>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</si>
  <si>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</si>
  <si>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</si>
  <si>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</si>
  <si>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</si>
  <si>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</si>
  <si>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</si>
  <si>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</si>
  <si>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</si>
  <si>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</si>
  <si>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</si>
  <si>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</si>
  <si>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</si>
  <si>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</si>
  <si>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</si>
  <si>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</si>
  <si>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</si>
  <si>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</si>
  <si>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</si>
  <si>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</si>
  <si>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</si>
  <si>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</si>
  <si>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</si>
  <si>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</si>
  <si>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</si>
  <si>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</si>
  <si>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</si>
  <si>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</si>
  <si>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</si>
  <si>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</si>
  <si>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</si>
  <si>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</si>
  <si>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</si>
  <si>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</si>
  <si>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</si>
  <si>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</si>
  <si>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</si>
  <si>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</si>
  <si>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</si>
  <si>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</si>
  <si>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</si>
  <si>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</si>
  <si>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</si>
  <si>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</si>
  <si>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</si>
  <si>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</si>
  <si>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</si>
  <si>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</si>
  <si>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</si>
  <si>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</si>
  <si>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</si>
  <si>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</si>
  <si>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</si>
  <si>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</si>
  <si>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</si>
  <si>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</si>
  <si>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</si>
  <si>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</si>
  <si>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</si>
  <si>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</si>
  <si>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</si>
  <si>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</si>
  <si>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</si>
  <si>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</si>
  <si>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</si>
  <si>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</si>
  <si>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</si>
  <si>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</si>
  <si>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</si>
  <si>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</si>
  <si>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</si>
  <si>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</si>
  <si>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</si>
  <si>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</si>
  <si>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</si>
  <si>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</si>
  <si>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</si>
  <si>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</si>
  <si>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</si>
  <si>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</si>
  <si>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</si>
  <si>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</si>
  <si>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</si>
  <si>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</si>
  <si>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</si>
  <si>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</si>
  <si>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</si>
  <si>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</si>
  <si>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</si>
  <si>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</si>
  <si>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</si>
  <si>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</si>
  <si>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</si>
  <si>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</si>
  <si>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</si>
  <si>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</si>
  <si>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</si>
  <si>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</si>
  <si>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</si>
  <si>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</si>
  <si>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</si>
  <si>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</si>
  <si>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</si>
  <si>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</si>
  <si>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</si>
  <si>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</si>
  <si>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</si>
  <si>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</si>
  <si>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</si>
  <si>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</si>
  <si>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</si>
  <si>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</si>
  <si>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</si>
  <si>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</si>
  <si>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</si>
  <si>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</si>
  <si>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</si>
  <si>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</si>
  <si>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</si>
  <si>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</si>
  <si>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</si>
  <si>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</si>
  <si>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</si>
  <si>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</si>
  <si>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</si>
  <si>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</si>
  <si>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</si>
  <si>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</si>
  <si>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</si>
  <si>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</si>
  <si>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</si>
  <si>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</si>
  <si>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</si>
  <si>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</si>
  <si>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</si>
  <si>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</si>
  <si>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</si>
  <si>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</si>
  <si>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</si>
  <si>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</si>
  <si>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</si>
  <si>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</si>
  <si>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</si>
  <si>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</si>
  <si>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</si>
  <si>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</si>
  <si>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</si>
  <si>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</si>
  <si>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</si>
  <si>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</si>
  <si>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</si>
  <si>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</si>
  <si>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</si>
  <si>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</si>
  <si>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</si>
  <si>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</si>
  <si>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</si>
  <si>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</si>
  <si>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</si>
  <si>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</si>
  <si>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</si>
  <si>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</si>
  <si>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</si>
  <si>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</si>
  <si>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</si>
  <si>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</si>
  <si>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</si>
  <si>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</si>
  <si>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</si>
  <si>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</si>
  <si>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</si>
  <si>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</si>
  <si>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</si>
  <si>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</si>
  <si>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</si>
  <si>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</si>
  <si>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</si>
  <si>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</si>
  <si>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</si>
  <si>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</si>
  <si>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</si>
  <si>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</si>
  <si>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</si>
  <si>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</si>
  <si>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</si>
  <si>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</si>
  <si>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</si>
  <si>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</si>
  <si>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</si>
  <si>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</si>
  <si>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</si>
  <si>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</si>
  <si>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</si>
  <si>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</si>
  <si>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</si>
  <si>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</si>
  <si>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</si>
  <si>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</si>
  <si>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</si>
  <si>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</si>
  <si>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</si>
  <si>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</si>
  <si>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</si>
  <si>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</si>
  <si>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</si>
  <si>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</si>
  <si>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</si>
  <si>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</si>
  <si>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</si>
  <si>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</si>
  <si>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</si>
  <si>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</si>
  <si>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</si>
  <si>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</si>
  <si>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</si>
  <si>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</si>
  <si>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</si>
  <si>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</si>
  <si>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</si>
  <si>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</si>
  <si>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</si>
  <si>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</si>
  <si>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</si>
  <si>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</si>
  <si>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</si>
  <si>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</si>
  <si>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</si>
  <si>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</si>
  <si>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</si>
  <si>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</si>
  <si>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</si>
  <si>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</si>
  <si>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</si>
  <si>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</si>
  <si>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</si>
  <si>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</si>
  <si>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</si>
  <si>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</si>
  <si>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</si>
  <si>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</si>
  <si>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</si>
  <si>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</si>
  <si>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</si>
  <si>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</si>
  <si>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</si>
  <si>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</si>
  <si>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</si>
  <si>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</si>
  <si>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</si>
  <si>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</si>
  <si>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</si>
  <si>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</si>
  <si>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</si>
  <si>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</si>
  <si>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</si>
  <si>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</si>
  <si>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</si>
  <si>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</si>
  <si>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</si>
  <si>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</si>
  <si>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</si>
  <si>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</si>
  <si>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</si>
  <si>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</si>
  <si>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</si>
  <si>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</si>
  <si>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</si>
  <si>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</si>
  <si>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</si>
  <si>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</si>
  <si>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</si>
  <si>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</si>
  <si>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</si>
  <si>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</si>
  <si>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</si>
  <si>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</si>
  <si>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</si>
  <si>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</si>
  <si>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</si>
  <si>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</si>
  <si>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</si>
  <si>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</si>
  <si>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</si>
  <si>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</si>
  <si>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</si>
  <si>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</si>
  <si>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</si>
  <si>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</si>
  <si>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</si>
  <si>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</si>
  <si>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</si>
  <si>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</si>
  <si>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</si>
  <si>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</si>
  <si>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</si>
  <si>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</si>
  <si>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</si>
  <si>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</si>
  <si>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</si>
  <si>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</si>
  <si>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</si>
  <si>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</si>
  <si>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</si>
  <si>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</si>
  <si>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</si>
  <si>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</si>
  <si>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</si>
  <si>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</si>
  <si>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</si>
  <si>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</si>
  <si>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</si>
  <si>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</si>
  <si>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</si>
  <si>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</si>
  <si>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</si>
  <si>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</si>
  <si>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</si>
  <si>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</si>
  <si>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</si>
  <si>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</si>
  <si>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</si>
  <si>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</si>
  <si>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</si>
  <si>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</si>
  <si>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</si>
  <si>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</si>
  <si>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</si>
  <si>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</si>
  <si>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</si>
  <si>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</si>
  <si>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</si>
  <si>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</si>
  <si>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</si>
  <si>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</si>
  <si>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</si>
  <si>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</si>
  <si>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</si>
  <si>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</si>
  <si>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</si>
  <si>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</si>
  <si>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</si>
  <si>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</si>
  <si>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</si>
  <si>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</si>
  <si>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</si>
  <si>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</si>
  <si>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</si>
  <si>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</si>
  <si>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</si>
  <si>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</si>
  <si>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</si>
  <si>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</si>
  <si>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</si>
  <si>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</si>
  <si>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</si>
  <si>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</si>
  <si>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</si>
  <si>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</si>
  <si>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</si>
  <si>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</si>
  <si>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</si>
  <si>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</si>
  <si>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</si>
  <si>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</si>
  <si>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</si>
  <si>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</si>
  <si>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</si>
  <si>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</si>
  <si>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</si>
  <si>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</si>
  <si>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</si>
  <si>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</si>
  <si>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</si>
  <si>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</si>
  <si>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</si>
  <si>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</si>
  <si>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</si>
  <si>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</si>
  <si>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</si>
  <si>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</si>
  <si>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</si>
  <si>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</si>
  <si>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</si>
  <si>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</si>
  <si>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</si>
  <si>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</si>
  <si>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</si>
  <si>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</si>
  <si>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</si>
  <si>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</si>
  <si>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</si>
  <si>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</si>
  <si>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</si>
  <si>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</si>
  <si>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</si>
  <si>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</si>
  <si>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</si>
  <si>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</si>
  <si>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</si>
  <si>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</si>
  <si>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</si>
  <si>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</si>
  <si>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</si>
  <si>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</si>
  <si>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</si>
  <si>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</si>
  <si>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</si>
  <si>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</si>
  <si>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</si>
  <si>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</si>
  <si>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</si>
  <si>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</si>
  <si>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</si>
  <si>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</si>
  <si>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</si>
  <si>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</si>
  <si>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</si>
  <si>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</si>
  <si>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</si>
  <si>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</si>
  <si>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</si>
  <si>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</si>
  <si>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</si>
  <si>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</si>
  <si>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</si>
  <si>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</si>
  <si>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</si>
  <si>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</si>
  <si>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</si>
  <si>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</si>
  <si>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</si>
  <si>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</si>
  <si>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</si>
  <si>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</si>
  <si>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</si>
  <si>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</si>
  <si>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</si>
  <si>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</si>
  <si>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</si>
  <si>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</si>
  <si>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</si>
  <si>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</si>
  <si>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</si>
  <si>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</si>
  <si>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</si>
  <si>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</si>
  <si>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</si>
  <si>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</si>
  <si>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</si>
  <si>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</si>
  <si>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</si>
  <si>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</si>
  <si>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</si>
  <si>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</si>
  <si>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</si>
  <si>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</si>
  <si>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</si>
  <si>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</si>
  <si>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</si>
  <si>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</si>
  <si>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</si>
  <si>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</si>
  <si>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</si>
  <si>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</si>
  <si>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</si>
  <si>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</si>
  <si>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</si>
  <si>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</si>
  <si>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</si>
  <si>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</si>
  <si>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</si>
  <si>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</si>
  <si>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</si>
  <si>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</si>
  <si>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</si>
  <si>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</si>
  <si>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</si>
  <si>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</si>
  <si>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</si>
  <si>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</si>
  <si>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</si>
  <si>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</si>
  <si>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</si>
  <si>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</si>
  <si>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</si>
  <si>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</si>
  <si>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</si>
  <si>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</si>
  <si>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</si>
  <si>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</si>
  <si>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</si>
  <si>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</si>
  <si>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</si>
  <si>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</si>
  <si>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</si>
  <si>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</si>
  <si>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</si>
  <si>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</si>
  <si>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</si>
  <si>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</si>
  <si>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</si>
  <si>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</si>
  <si>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</si>
  <si>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</si>
  <si>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</si>
  <si>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</si>
  <si>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</si>
  <si>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</si>
  <si>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</si>
  <si>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</si>
  <si>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</si>
  <si>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</si>
  <si>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</si>
  <si>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</si>
  <si>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</si>
  <si>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</si>
  <si>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</si>
  <si>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</si>
  <si>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</si>
  <si>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</si>
  <si>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</si>
  <si>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</si>
  <si>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</si>
  <si>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</si>
  <si>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</si>
  <si>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</si>
  <si>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</si>
  <si>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</si>
  <si>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</si>
  <si>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</si>
  <si>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</si>
  <si>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</si>
  <si>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</si>
  <si>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</si>
  <si>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</si>
  <si>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</si>
  <si>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</si>
  <si>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</si>
  <si>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</si>
  <si>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</si>
  <si>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</si>
  <si>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</si>
  <si>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</si>
  <si>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</si>
  <si>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</si>
  <si>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</si>
  <si>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</si>
  <si>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</si>
  <si>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</si>
  <si>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</si>
  <si>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</si>
  <si>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</si>
  <si>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</si>
  <si>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</si>
  <si>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</si>
  <si>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</si>
  <si>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</si>
  <si>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</si>
  <si>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</si>
  <si>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</si>
  <si>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</si>
  <si>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</si>
  <si>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</si>
  <si>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</si>
  <si>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</si>
  <si>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</si>
  <si>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</si>
  <si>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</si>
  <si>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</si>
  <si>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</si>
  <si>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</si>
  <si>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</si>
  <si>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</si>
  <si>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</si>
  <si>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</si>
  <si>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</si>
  <si>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</si>
  <si>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</si>
  <si>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</si>
  <si>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</si>
  <si>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</si>
  <si>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</si>
  <si>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</si>
  <si>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</si>
  <si>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</si>
  <si>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</si>
  <si>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</si>
  <si>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</si>
  <si>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</si>
  <si>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</si>
  <si>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</si>
  <si>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</si>
  <si>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</si>
  <si>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</si>
  <si>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</si>
  <si>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</si>
  <si>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</si>
  <si>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</si>
  <si>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</si>
  <si>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</si>
  <si>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</si>
  <si>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</si>
  <si>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</si>
  <si>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</si>
  <si>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</si>
  <si>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</si>
  <si>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</si>
  <si>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</si>
  <si>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</si>
  <si>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</si>
  <si>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</si>
  <si>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</si>
  <si>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</si>
  <si>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</si>
  <si>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</si>
  <si>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</si>
  <si>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</si>
  <si>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</si>
  <si>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</si>
  <si>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</si>
  <si>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</si>
  <si>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</si>
  <si>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</si>
  <si>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</si>
  <si>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</si>
  <si>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</si>
  <si>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</si>
  <si>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</si>
  <si>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</si>
  <si>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</si>
  <si>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</si>
  <si>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</si>
  <si>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</si>
  <si>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</si>
  <si>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</si>
  <si>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</si>
  <si>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</si>
  <si>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</si>
  <si>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</si>
  <si>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</si>
  <si>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</si>
  <si>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</si>
  <si>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</si>
  <si>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</si>
  <si>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</si>
  <si>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</si>
  <si>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</si>
  <si>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</si>
  <si>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</si>
  <si>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</si>
  <si>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</si>
  <si>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</si>
  <si>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</si>
  <si>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</si>
  <si>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</si>
  <si>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</si>
  <si>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</si>
  <si>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</si>
  <si>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</si>
  <si>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</si>
  <si>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</si>
  <si>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</si>
  <si>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</si>
  <si>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</si>
  <si>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</si>
  <si>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</si>
  <si>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</si>
  <si>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</si>
  <si>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</si>
  <si>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</si>
  <si>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</si>
  <si>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</si>
  <si>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</si>
  <si>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</si>
  <si>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</si>
  <si>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</si>
  <si>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</si>
  <si>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</si>
  <si>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</si>
  <si>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</si>
  <si>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</si>
  <si>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</si>
  <si>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</si>
  <si>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</si>
  <si>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</si>
  <si>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</si>
  <si>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</si>
  <si>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</si>
  <si>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</si>
  <si>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</si>
  <si>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</si>
  <si>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</si>
  <si>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</si>
  <si>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</si>
  <si>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</si>
  <si>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</si>
  <si>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</si>
  <si>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</si>
  <si>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</si>
  <si>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</si>
  <si>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</si>
  <si>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</si>
  <si>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</si>
  <si>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</si>
  <si>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</si>
  <si>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</si>
  <si>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</si>
  <si>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</si>
  <si>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</si>
  <si>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</si>
  <si>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</si>
  <si>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</si>
  <si>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</si>
  <si>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</si>
  <si>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</si>
  <si>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</si>
  <si>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</si>
  <si>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</si>
  <si>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</si>
  <si>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</si>
  <si>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</si>
  <si>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</si>
  <si>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</si>
  <si>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</si>
  <si>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</si>
  <si>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</si>
  <si>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</si>
  <si>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</si>
  <si>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</si>
  <si>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</si>
  <si>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</si>
  <si>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</si>
  <si>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</si>
  <si>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</si>
  <si>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</si>
  <si>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</si>
  <si>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</si>
  <si>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</si>
  <si>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</si>
  <si>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</si>
  <si>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</si>
  <si>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</si>
  <si>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</si>
  <si>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</si>
  <si>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</si>
  <si>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</si>
  <si>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</si>
  <si>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</si>
  <si>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</si>
  <si>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</si>
  <si>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</si>
  <si>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</si>
  <si>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</si>
  <si>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</si>
  <si>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</si>
  <si>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</si>
  <si>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</si>
  <si>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</si>
  <si>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</si>
  <si>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</si>
  <si>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</si>
  <si>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</si>
  <si>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</si>
  <si>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</si>
  <si>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</si>
  <si>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</si>
  <si>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</si>
  <si>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</si>
  <si>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</si>
  <si>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</si>
  <si>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</si>
  <si>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</si>
  <si>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</si>
  <si>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</si>
  <si>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</si>
  <si>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</si>
  <si>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</si>
  <si>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</si>
  <si>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</si>
  <si>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</si>
  <si>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</si>
  <si>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</si>
  <si>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</si>
  <si>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</si>
  <si>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</si>
  <si>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</si>
  <si>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</si>
  <si>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</si>
  <si>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</si>
  <si>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</si>
  <si>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</si>
  <si>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</si>
  <si>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</si>
  <si>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</si>
  <si>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</si>
  <si>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</si>
  <si>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</si>
  <si>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</si>
  <si>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</si>
  <si>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</si>
  <si>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</si>
  <si>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</si>
  <si>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</si>
  <si>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</si>
  <si>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</si>
  <si>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</si>
  <si>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</si>
  <si>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</si>
  <si>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</si>
  <si>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</si>
  <si>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</si>
  <si>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</si>
  <si>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</si>
  <si>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</si>
  <si>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</si>
  <si>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</si>
  <si>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</si>
  <si>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</si>
  <si>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</si>
  <si>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</si>
  <si>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</si>
  <si>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</si>
  <si>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</si>
  <si>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</si>
  <si>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</si>
  <si>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</si>
  <si>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</si>
  <si>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</si>
  <si>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</si>
  <si>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</si>
  <si>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</si>
  <si>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</si>
  <si>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</si>
  <si>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</si>
  <si>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</si>
  <si>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</si>
  <si>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</si>
  <si>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</si>
  <si>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</si>
  <si>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</si>
  <si>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</si>
  <si>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</si>
  <si>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</si>
  <si>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</si>
  <si>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</si>
  <si>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</si>
  <si>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</si>
  <si>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</si>
  <si>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</si>
  <si>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</si>
  <si>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</si>
  <si>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</si>
  <si>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</si>
  <si>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</si>
  <si>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</si>
  <si>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</si>
  <si>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</si>
  <si>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</si>
  <si>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</si>
  <si>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</si>
  <si>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</si>
  <si>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</si>
  <si>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</si>
  <si>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</si>
  <si>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</si>
  <si>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</si>
  <si>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</si>
  <si>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</si>
  <si>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</si>
  <si>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</si>
  <si>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</si>
  <si>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</si>
  <si>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</si>
  <si>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</si>
  <si>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</si>
  <si>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</si>
  <si>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</si>
  <si>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</si>
  <si>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</si>
  <si>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</si>
  <si>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</si>
  <si>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</si>
  <si>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</si>
  <si>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</si>
  <si>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</si>
  <si>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</si>
  <si>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</si>
  <si>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</si>
  <si>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</si>
  <si>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</si>
  <si>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</si>
  <si>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</si>
  <si>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</si>
  <si>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</si>
  <si>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</si>
  <si>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</si>
  <si>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</si>
  <si>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</si>
  <si>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</si>
  <si>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</si>
  <si>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</si>
  <si>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</si>
  <si>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</si>
  <si>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</si>
  <si>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</si>
  <si>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</si>
  <si>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</si>
  <si>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</si>
  <si>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</si>
  <si>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</si>
  <si>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</si>
  <si>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</si>
  <si>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</si>
  <si>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</si>
  <si>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</si>
  <si>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</si>
  <si>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</si>
  <si>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</si>
  <si>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</si>
  <si>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</si>
  <si>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</si>
  <si>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</si>
  <si>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</si>
  <si>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</si>
  <si>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</si>
  <si>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</si>
  <si>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</si>
  <si>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</si>
  <si>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</si>
  <si>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</si>
  <si>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</si>
  <si>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</si>
  <si>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</si>
  <si>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</si>
  <si>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</si>
  <si>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</si>
  <si>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</si>
  <si>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</si>
  <si>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</si>
  <si>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</si>
  <si>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</si>
  <si>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</si>
  <si>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</si>
  <si>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</si>
  <si>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</si>
  <si>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</si>
  <si>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</si>
  <si>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</si>
  <si>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</si>
  <si>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</si>
  <si>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</si>
  <si>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</si>
  <si>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</si>
  <si>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</si>
  <si>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</si>
  <si>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</si>
  <si>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</si>
  <si>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</si>
  <si>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</si>
  <si>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</si>
  <si>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</si>
  <si>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</si>
  <si>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</si>
  <si>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</si>
  <si>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</si>
  <si>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</si>
  <si>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</si>
  <si>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</si>
  <si>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</si>
  <si>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</si>
  <si>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</si>
  <si>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</si>
  <si>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</si>
  <si>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</si>
  <si>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</si>
  <si>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</si>
  <si>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</si>
  <si>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</si>
  <si>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</si>
  <si>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</si>
  <si>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</si>
  <si>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</si>
  <si>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</si>
  <si>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</si>
  <si>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</si>
  <si>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</si>
  <si>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</si>
  <si>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</si>
  <si>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</si>
  <si>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</si>
  <si>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</si>
  <si>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</si>
  <si>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</si>
  <si>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</si>
  <si>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</si>
  <si>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</si>
  <si>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</si>
  <si>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</si>
  <si>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</si>
  <si>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</si>
  <si>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</si>
  <si>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</si>
  <si>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</si>
  <si>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</si>
  <si>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</si>
  <si>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</si>
  <si>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</si>
  <si>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</si>
  <si>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</si>
  <si>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</si>
  <si>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</si>
  <si>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</si>
  <si>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</si>
  <si>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</si>
  <si>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</si>
  <si>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</si>
  <si>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</si>
  <si>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</si>
  <si>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</si>
  <si>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</si>
  <si>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</si>
  <si>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</si>
  <si>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</si>
  <si>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</si>
  <si>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</si>
  <si>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</si>
  <si>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</si>
  <si>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</si>
  <si>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</si>
  <si>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</si>
  <si>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</si>
  <si>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</si>
  <si>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</si>
  <si>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</si>
  <si>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</si>
  <si>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</si>
  <si>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</si>
  <si>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</si>
  <si>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</si>
  <si>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</si>
  <si>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</si>
  <si>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</si>
  <si>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</si>
  <si>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</si>
  <si>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</si>
  <si>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</si>
  <si>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</si>
  <si>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</si>
  <si>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</si>
  <si>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</si>
  <si>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</si>
  <si>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</si>
  <si>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</si>
  <si>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</si>
  <si>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</si>
  <si>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</si>
  <si>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</si>
  <si>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</si>
  <si>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</si>
  <si>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</si>
  <si>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</si>
  <si>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</si>
  <si>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</si>
  <si>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</si>
  <si>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</si>
  <si>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</si>
  <si>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</si>
  <si>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</si>
  <si>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</si>
  <si>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</si>
  <si>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</si>
  <si>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</si>
  <si>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</si>
  <si>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</si>
  <si>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</si>
  <si>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</si>
  <si>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</si>
  <si>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</si>
  <si>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</si>
  <si>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</si>
  <si>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</si>
  <si>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</si>
  <si>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</si>
  <si>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</si>
  <si>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</si>
  <si>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</si>
  <si>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</si>
  <si>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</si>
  <si>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</si>
  <si>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</si>
  <si>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</si>
  <si>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</si>
  <si>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</si>
  <si>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</si>
  <si>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</si>
  <si>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</si>
  <si>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</si>
  <si>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</si>
  <si>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</si>
  <si>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</si>
  <si>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</si>
  <si>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</si>
  <si>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</si>
  <si>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</si>
  <si>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</si>
  <si>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</si>
  <si>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</si>
  <si>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</si>
  <si>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</si>
  <si>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</si>
  <si>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</si>
  <si>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</si>
  <si>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</si>
  <si>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</si>
  <si>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</si>
  <si>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</si>
  <si>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</si>
  <si>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</si>
  <si>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</si>
  <si>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</si>
  <si>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</si>
  <si>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</si>
  <si>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</si>
  <si>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</si>
  <si>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</si>
  <si>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</si>
  <si>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</si>
  <si>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</si>
  <si>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</si>
  <si>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</si>
  <si>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</si>
  <si>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</si>
  <si>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</si>
  <si>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</si>
  <si>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</si>
  <si>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</si>
  <si>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</si>
  <si>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</si>
  <si>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</si>
  <si>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</si>
  <si>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</si>
  <si>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</si>
  <si>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</si>
  <si>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</si>
  <si>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</si>
  <si>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</si>
  <si>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</si>
  <si>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</si>
  <si>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</si>
  <si>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</si>
  <si>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</si>
  <si>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</si>
  <si>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</si>
  <si>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</si>
  <si>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</si>
  <si>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</si>
  <si>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</si>
  <si>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</si>
  <si>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</si>
  <si>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</si>
  <si>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</si>
  <si>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</si>
  <si>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</si>
  <si>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</si>
  <si>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</si>
  <si>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</si>
  <si>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</si>
  <si>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</si>
  <si>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</si>
  <si>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</si>
  <si>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</si>
  <si>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</si>
  <si>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</si>
  <si>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</si>
  <si>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</si>
  <si>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</si>
  <si>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</si>
  <si>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</si>
  <si>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</si>
  <si>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</si>
  <si>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</si>
  <si>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</si>
  <si>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</si>
  <si>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</si>
  <si>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</si>
  <si>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</si>
  <si>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</si>
  <si>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</si>
  <si>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</si>
  <si>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</si>
  <si>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</si>
  <si>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</si>
  <si>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</si>
  <si>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</si>
  <si>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</si>
  <si>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</si>
  <si>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</si>
  <si>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</si>
  <si>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</si>
  <si>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</si>
  <si>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</si>
  <si>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</si>
  <si>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</si>
  <si>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</si>
  <si>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</si>
  <si>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</si>
  <si>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</si>
  <si>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</si>
  <si>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</si>
  <si>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</si>
  <si>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</si>
  <si>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</si>
  <si>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</si>
  <si>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</si>
  <si>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</si>
  <si>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</si>
  <si>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</si>
  <si>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</si>
  <si>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</si>
  <si>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</si>
  <si>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</si>
  <si>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</si>
  <si>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</si>
  <si>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</si>
  <si>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</si>
  <si>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</si>
  <si>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</si>
  <si>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</si>
  <si>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</si>
  <si>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</si>
  <si>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</si>
  <si>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</si>
  <si>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</si>
  <si>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</si>
  <si>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</si>
  <si>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</si>
  <si>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</si>
  <si>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</si>
  <si>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</si>
  <si>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</si>
  <si>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</si>
  <si>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</si>
  <si>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</si>
  <si>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</si>
  <si>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</si>
  <si>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</si>
  <si>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</si>
  <si>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</si>
  <si>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</si>
  <si>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</si>
  <si>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</si>
  <si>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</si>
  <si>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</si>
  <si>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</si>
  <si>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</si>
  <si>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</si>
  <si>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</si>
  <si>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</si>
  <si>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</si>
  <si>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</si>
  <si>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</si>
  <si>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</si>
  <si>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</si>
  <si>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</si>
  <si>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</si>
  <si>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</si>
  <si>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</si>
  <si>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</si>
  <si>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</si>
  <si>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</si>
  <si>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</si>
  <si>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</si>
  <si>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</si>
  <si>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</si>
  <si>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</si>
  <si>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</si>
  <si>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</si>
  <si>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</si>
  <si>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</si>
  <si>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</si>
  <si>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</si>
  <si>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</si>
  <si>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</si>
  <si>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</si>
  <si>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</si>
  <si>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</si>
  <si>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</si>
  <si>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</si>
  <si>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</si>
  <si>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</si>
  <si>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</si>
  <si>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</si>
  <si>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</si>
  <si>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</si>
  <si>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</si>
  <si>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</si>
  <si>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</si>
  <si>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</si>
  <si>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</si>
  <si>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</si>
  <si>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</si>
  <si>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</si>
  <si>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</si>
  <si>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</si>
  <si>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</si>
  <si>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</si>
  <si>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</si>
  <si>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</si>
  <si>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</si>
  <si>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</si>
  <si>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</si>
  <si>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</si>
  <si>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</si>
  <si>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</si>
  <si>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</si>
  <si>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</si>
  <si>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</si>
  <si>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</si>
  <si>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</si>
  <si>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</si>
  <si>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</si>
  <si>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</si>
  <si>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</si>
  <si>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</si>
  <si>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</si>
  <si>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</si>
  <si>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</si>
  <si>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</si>
  <si>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</si>
  <si>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</si>
  <si>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</si>
  <si>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</si>
  <si>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</si>
  <si>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</si>
  <si>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</si>
  <si>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</si>
  <si>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</si>
  <si>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</si>
  <si>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</si>
  <si>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</si>
  <si>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</si>
  <si>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</si>
  <si>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</si>
  <si>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</si>
  <si>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</si>
  <si>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</si>
  <si>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</si>
  <si>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</si>
  <si>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</si>
  <si>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</si>
  <si>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</si>
  <si>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</si>
  <si>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</si>
  <si>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</si>
  <si>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</si>
  <si>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</si>
  <si>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</si>
  <si>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</si>
  <si>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</si>
  <si>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</si>
  <si>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</si>
  <si>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</si>
  <si>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</si>
  <si>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</si>
  <si>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</si>
  <si>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</si>
  <si>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</si>
  <si>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</si>
  <si>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</si>
  <si>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</si>
  <si>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</si>
  <si>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</si>
  <si>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</si>
  <si>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</si>
  <si>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</si>
  <si>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</si>
  <si>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</si>
  <si>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</si>
  <si>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</si>
  <si>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</si>
  <si>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</si>
  <si>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</si>
  <si>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</si>
  <si>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</si>
  <si>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</si>
  <si>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</si>
  <si>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</si>
  <si>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</si>
  <si>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</si>
  <si>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</si>
  <si>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</si>
  <si>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</si>
  <si>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</si>
  <si>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</si>
  <si>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</si>
  <si>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</si>
  <si>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</si>
  <si>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</si>
  <si>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</si>
  <si>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</si>
  <si>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</si>
  <si>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</si>
  <si>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</si>
  <si>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</si>
  <si>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</si>
  <si>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</si>
  <si>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</si>
  <si>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</si>
  <si>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</si>
  <si>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</si>
  <si>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</si>
  <si>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</si>
  <si>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</si>
  <si>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</si>
  <si>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</si>
  <si>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</si>
  <si>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</si>
  <si>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</si>
  <si>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</si>
  <si>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</si>
  <si>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</si>
  <si>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</si>
  <si>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</si>
  <si>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</si>
  <si>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</si>
  <si>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</si>
  <si>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</si>
  <si>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</si>
  <si>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</si>
  <si>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</si>
  <si>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</si>
  <si>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</si>
  <si>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</si>
  <si>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</si>
  <si>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</si>
  <si>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</si>
  <si>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</si>
  <si>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</si>
  <si>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</si>
  <si>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</si>
  <si>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</si>
  <si>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</si>
  <si>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</si>
  <si>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</si>
  <si>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</si>
  <si>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</si>
  <si>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</si>
  <si>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</si>
  <si>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</si>
  <si>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</si>
  <si>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</si>
  <si>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</si>
  <si>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</si>
  <si>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</si>
  <si>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</si>
  <si>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</si>
  <si>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</si>
  <si>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</si>
  <si>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</si>
  <si>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</si>
  <si>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</si>
  <si>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</si>
  <si>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</si>
  <si>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</si>
  <si>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</si>
  <si>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</si>
  <si>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</si>
  <si>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</si>
  <si>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</si>
  <si>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</si>
  <si>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</si>
  <si>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</si>
  <si>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</si>
  <si>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</si>
  <si>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</si>
  <si>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</si>
  <si>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</si>
  <si>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</si>
  <si>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</si>
  <si>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</si>
  <si>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</si>
  <si>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</si>
  <si>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</si>
  <si>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</si>
  <si>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</si>
  <si>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</si>
  <si>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</si>
  <si>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</si>
  <si>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</si>
  <si>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</si>
  <si>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</si>
  <si>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</si>
  <si>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</si>
  <si>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</si>
  <si>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</si>
  <si>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</si>
  <si>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</si>
  <si>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</si>
  <si>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</si>
  <si>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</si>
  <si>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</si>
  <si>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</si>
  <si>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</si>
  <si>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</si>
  <si>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</si>
  <si>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</si>
  <si>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</si>
  <si>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</si>
  <si>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</si>
  <si>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</si>
  <si>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</si>
  <si>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</si>
  <si>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</si>
  <si>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</si>
  <si>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</si>
  <si>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</si>
  <si>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</si>
  <si>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</si>
  <si>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</si>
  <si>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</si>
  <si>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</si>
  <si>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</si>
  <si>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</si>
  <si>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</si>
  <si>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</si>
  <si>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</si>
  <si>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</si>
  <si>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</si>
  <si>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</si>
  <si>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</si>
  <si>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</si>
  <si>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</si>
  <si>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</si>
  <si>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</si>
  <si>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</si>
  <si>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</si>
  <si>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</si>
  <si>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</si>
  <si>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</si>
  <si>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</si>
  <si>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</si>
  <si>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</si>
  <si>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</si>
  <si>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</si>
  <si>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</si>
  <si>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</si>
  <si>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</si>
  <si>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</si>
  <si>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</si>
  <si>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</si>
  <si>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</si>
  <si>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</si>
  <si>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</si>
  <si>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</si>
  <si>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</si>
  <si>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</si>
  <si>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</si>
  <si>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</si>
  <si>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</si>
  <si>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</si>
  <si>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</si>
  <si>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</si>
  <si>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</si>
  <si>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</si>
  <si>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</si>
  <si>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</si>
  <si>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</si>
  <si>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</si>
  <si>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</si>
  <si>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</si>
  <si>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</si>
  <si>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</si>
  <si>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</si>
  <si>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</si>
  <si>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</si>
  <si>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</si>
  <si>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</si>
  <si>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</si>
  <si>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</si>
  <si>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</si>
  <si>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</si>
  <si>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</si>
  <si>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</si>
  <si>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</si>
  <si>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</si>
  <si>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</si>
  <si>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</si>
  <si>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</si>
  <si>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</si>
  <si>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</si>
  <si>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</si>
  <si>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</si>
  <si>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</si>
  <si>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</si>
  <si>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</si>
  <si>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</si>
  <si>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</si>
  <si>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</si>
  <si>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</si>
  <si>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</si>
  <si>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</si>
  <si>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</si>
  <si>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</si>
  <si>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</si>
  <si>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</si>
  <si>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</si>
  <si>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</si>
  <si>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</si>
  <si>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</si>
  <si>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</si>
  <si>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</si>
  <si>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</si>
  <si>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</si>
  <si>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</si>
  <si>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</si>
  <si>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</si>
  <si>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</si>
  <si>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</si>
  <si>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</si>
  <si>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</si>
  <si>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</si>
  <si>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</si>
  <si>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</si>
  <si>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</si>
  <si>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</si>
  <si>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</si>
  <si>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</si>
  <si>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</si>
  <si>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</si>
  <si>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</si>
  <si>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</si>
  <si>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</si>
  <si>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</si>
  <si>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</si>
  <si>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</si>
  <si>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</si>
  <si>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</si>
  <si>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</si>
  <si>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</si>
  <si>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</si>
  <si>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</si>
  <si>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</si>
  <si>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</si>
  <si>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</si>
  <si>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</si>
  <si>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</si>
  <si>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</si>
  <si>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</si>
  <si>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</si>
  <si>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</si>
  <si>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</si>
  <si>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</si>
  <si>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</si>
  <si>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</si>
  <si>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</si>
  <si>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</si>
  <si>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</si>
  <si>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</si>
  <si>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</si>
  <si>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</si>
  <si>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</si>
  <si>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</si>
  <si>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</si>
  <si>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</si>
  <si>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</si>
  <si>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</si>
  <si>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</si>
  <si>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</si>
  <si>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</si>
  <si>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</si>
  <si>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</si>
  <si>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</si>
  <si>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</si>
  <si>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</si>
  <si>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</si>
  <si>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</si>
  <si>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</si>
  <si>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</si>
  <si>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</si>
  <si>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</si>
  <si>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</si>
  <si>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</si>
  <si>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</si>
  <si>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</si>
  <si>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</si>
  <si>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</si>
  <si>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</si>
  <si>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</si>
  <si>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</si>
  <si>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</si>
  <si>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</si>
  <si>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</si>
  <si>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</si>
  <si>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</si>
  <si>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</si>
  <si>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</si>
  <si>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</si>
  <si>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</si>
  <si>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</si>
  <si>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</si>
  <si>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</si>
  <si>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</si>
  <si>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</si>
  <si>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</si>
  <si>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</si>
  <si>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</si>
  <si>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</si>
  <si>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</si>
  <si>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</si>
  <si>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</si>
  <si>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</si>
  <si>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</si>
  <si>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</si>
  <si>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</si>
  <si>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</si>
  <si>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</si>
  <si>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</si>
  <si>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</si>
  <si>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</si>
  <si>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</si>
  <si>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</si>
  <si>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</si>
  <si>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</si>
  <si>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</si>
  <si>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</si>
  <si>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</si>
  <si>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</si>
  <si>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</si>
  <si>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</si>
  <si>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</si>
  <si>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</si>
  <si>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</si>
  <si>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</si>
  <si>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</si>
  <si>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</si>
  <si>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</si>
  <si>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</si>
  <si>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</si>
  <si>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</si>
  <si>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</si>
  <si>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</si>
  <si>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</si>
  <si>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</si>
  <si>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</si>
  <si>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</si>
  <si>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</si>
  <si>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</si>
  <si>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</si>
  <si>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</si>
  <si>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</si>
  <si>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</si>
  <si>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</si>
  <si>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</si>
  <si>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</si>
  <si>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</si>
  <si>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</si>
  <si>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</si>
  <si>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</si>
  <si>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</si>
  <si>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</si>
  <si>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</si>
  <si>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</si>
  <si>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</si>
  <si>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</si>
  <si>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</si>
  <si>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</si>
  <si>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</si>
  <si>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</si>
  <si>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</si>
  <si>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</si>
  <si>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</si>
  <si>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</si>
  <si>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</si>
  <si>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</si>
  <si>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</si>
  <si>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</si>
  <si>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</si>
  <si>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</si>
  <si>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</si>
  <si>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</si>
  <si>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</si>
  <si>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</si>
  <si>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</si>
  <si>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</si>
  <si>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</si>
  <si>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</si>
  <si>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</si>
  <si>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</si>
  <si>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</si>
  <si>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</si>
  <si>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</si>
  <si>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</si>
  <si>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</si>
  <si>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</si>
  <si>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</si>
  <si>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</si>
  <si>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</si>
  <si>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</si>
  <si>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</si>
  <si>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</si>
  <si>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</si>
  <si>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</si>
  <si>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</si>
  <si>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</si>
  <si>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</si>
  <si>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</si>
  <si>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</si>
  <si>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</si>
  <si>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</si>
  <si>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</si>
  <si>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</si>
  <si>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</si>
  <si>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</si>
  <si>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</si>
  <si>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</si>
  <si>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</si>
  <si>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</si>
  <si>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</si>
  <si>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</si>
  <si>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</si>
  <si>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</si>
  <si>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</si>
  <si>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</si>
  <si>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</si>
  <si>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</si>
  <si>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</si>
  <si>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</si>
  <si>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</si>
  <si>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</si>
  <si>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</si>
  <si>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</si>
  <si>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</si>
  <si>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</si>
  <si>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</si>
  <si>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</si>
  <si>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</si>
  <si>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</si>
  <si>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</si>
  <si>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</si>
  <si>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</si>
  <si>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</si>
  <si>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</si>
  <si>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</si>
  <si>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</si>
  <si>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</si>
  <si>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</si>
  <si>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</si>
  <si>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</si>
  <si>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</si>
  <si>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</si>
  <si>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</si>
  <si>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</si>
  <si>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</si>
  <si>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</si>
  <si>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</si>
  <si>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</si>
  <si>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</si>
  <si>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</si>
  <si>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</si>
  <si>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</si>
  <si>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</si>
  <si>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</si>
  <si>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</si>
  <si>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</si>
  <si>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</si>
  <si>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</si>
  <si>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</si>
  <si>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</si>
  <si>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</si>
  <si>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</si>
  <si>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</si>
  <si>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</si>
  <si>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</si>
  <si>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</si>
  <si>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</si>
  <si>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</si>
  <si>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</si>
  <si>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</si>
  <si>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</si>
  <si>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</si>
  <si>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</si>
  <si>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</si>
  <si>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</si>
  <si>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</si>
  <si>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</si>
  <si>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</si>
  <si>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</si>
  <si>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</si>
  <si>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</si>
  <si>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</si>
  <si>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</si>
  <si>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</si>
  <si>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</si>
  <si>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</si>
  <si>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</si>
  <si>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</si>
  <si>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</si>
  <si>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</si>
  <si>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</si>
  <si>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</si>
  <si>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</si>
  <si>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</si>
  <si>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</si>
  <si>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</si>
  <si>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</si>
  <si>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</si>
  <si>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</si>
  <si>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</si>
  <si>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</si>
  <si>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</si>
  <si>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</si>
  <si>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</si>
  <si>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</si>
  <si>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</si>
  <si>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</si>
  <si>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</si>
  <si>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</si>
  <si>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</si>
  <si>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</si>
  <si>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</si>
  <si>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</si>
  <si>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</si>
  <si>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</si>
  <si>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</si>
  <si>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</si>
  <si>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</si>
  <si>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</si>
  <si>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</si>
  <si>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</si>
  <si>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</si>
  <si>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</si>
  <si>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</si>
  <si>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</si>
  <si>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</si>
  <si>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</si>
  <si>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</si>
  <si>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</si>
  <si>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</si>
  <si>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</si>
  <si>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</si>
  <si>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</si>
  <si>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</si>
  <si>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</si>
  <si>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</si>
  <si>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</si>
  <si>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</si>
  <si>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</si>
  <si>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</si>
  <si>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</si>
  <si>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</si>
  <si>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</si>
  <si>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</si>
  <si>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</si>
  <si>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</si>
  <si>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</si>
  <si>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</si>
  <si>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</si>
  <si>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</si>
  <si>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</si>
  <si>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</si>
  <si>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</si>
  <si>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</si>
  <si>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</si>
  <si>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</si>
  <si>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</si>
  <si>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</si>
  <si>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</si>
  <si>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</si>
  <si>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</si>
  <si>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</si>
  <si>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</si>
  <si>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</si>
  <si>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</si>
  <si>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</si>
  <si>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</si>
  <si>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</si>
  <si>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</si>
  <si>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</si>
  <si>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</si>
  <si>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</si>
  <si>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</si>
  <si>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</si>
  <si>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</si>
  <si>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</si>
  <si>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</si>
  <si>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</si>
  <si>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</si>
  <si>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</si>
  <si>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</si>
  <si>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</si>
  <si>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</si>
  <si>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</si>
  <si>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</si>
  <si>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</si>
  <si>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</si>
  <si>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</si>
  <si>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</si>
  <si>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</si>
  <si>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</si>
  <si>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</si>
  <si>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</si>
  <si>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</si>
  <si>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</si>
  <si>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</si>
  <si>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</si>
  <si>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</si>
  <si>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</si>
  <si>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</si>
  <si>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</si>
  <si>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</si>
  <si>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</si>
  <si>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</si>
  <si>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</si>
  <si>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</si>
  <si>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</si>
  <si>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</si>
  <si>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</si>
  <si>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</si>
  <si>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</si>
  <si>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</si>
  <si>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</si>
  <si>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</si>
  <si>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</si>
  <si>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</si>
  <si>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</si>
  <si>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</si>
  <si>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</si>
  <si>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</si>
  <si>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</si>
  <si>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</si>
  <si>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</si>
  <si>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</si>
  <si>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</si>
  <si>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</si>
  <si>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</si>
  <si>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</si>
  <si>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</si>
  <si>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</si>
  <si>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</si>
  <si>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</si>
  <si>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</si>
  <si>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</si>
  <si>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</si>
  <si>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</si>
  <si>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</si>
  <si>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</si>
  <si>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</si>
  <si>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</si>
  <si>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</si>
  <si>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</si>
  <si>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</si>
  <si>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</si>
  <si>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</si>
  <si>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</si>
  <si>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</si>
  <si>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</si>
  <si>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</si>
  <si>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</si>
  <si>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</si>
  <si>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</si>
  <si>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</si>
  <si>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</si>
  <si>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</si>
  <si>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</si>
  <si>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</si>
  <si>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</si>
  <si>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</si>
  <si>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</si>
  <si>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</si>
  <si>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</si>
  <si>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</si>
  <si>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</si>
  <si>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</si>
  <si>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</si>
  <si>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</si>
  <si>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</si>
  <si>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</si>
  <si>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</si>
  <si>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</si>
  <si>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</si>
  <si>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</si>
  <si>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</si>
  <si>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</si>
  <si>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</si>
  <si>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</si>
  <si>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</si>
  <si>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</si>
  <si>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</si>
  <si>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</si>
  <si>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</si>
  <si>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</si>
  <si>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</si>
  <si>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</si>
  <si>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</si>
  <si>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</si>
  <si>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</si>
  <si>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</si>
  <si>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</si>
  <si>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</si>
  <si>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</si>
  <si>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</si>
  <si>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</si>
  <si>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</si>
  <si>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</si>
  <si>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</si>
  <si>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</si>
  <si>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</si>
  <si>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</si>
  <si>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</si>
  <si>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</si>
  <si>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</si>
  <si>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</si>
  <si>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</si>
  <si>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</si>
  <si>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</si>
  <si>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</si>
  <si>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</si>
  <si>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</si>
  <si>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</si>
  <si>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</si>
  <si>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</si>
  <si>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</si>
  <si>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</si>
  <si>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</si>
  <si>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</si>
  <si>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</si>
  <si>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</si>
  <si>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</si>
  <si>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</si>
  <si>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</si>
  <si>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</si>
  <si>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</si>
  <si>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</si>
  <si>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</si>
  <si>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</si>
  <si>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</si>
  <si>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</si>
  <si>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</si>
  <si>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</si>
  <si>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</si>
  <si>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</si>
  <si>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</si>
  <si>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</si>
  <si>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</si>
  <si>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</si>
  <si>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</si>
  <si>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</si>
  <si>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</si>
  <si>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</si>
  <si>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</si>
  <si>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</si>
  <si>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</si>
  <si>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</si>
  <si>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</si>
  <si>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</si>
  <si>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</si>
  <si>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</si>
  <si>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</si>
  <si>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</si>
  <si>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</si>
  <si>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</si>
  <si>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</si>
  <si>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</si>
  <si>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</si>
  <si>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</si>
  <si>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</si>
  <si>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</si>
  <si>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</si>
  <si>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</si>
  <si>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</si>
  <si>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</si>
  <si>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</si>
  <si>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</si>
  <si>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</si>
  <si>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</si>
  <si>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</si>
  <si>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</si>
  <si>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</si>
  <si>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</si>
  <si>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</si>
  <si>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</si>
  <si>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</si>
  <si>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</si>
  <si>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</si>
  <si>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</si>
  <si>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</si>
  <si>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</si>
  <si>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</si>
  <si>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</si>
  <si>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</si>
  <si>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</si>
  <si>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</si>
  <si>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</si>
  <si>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</si>
  <si>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</si>
  <si>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</si>
  <si>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</si>
  <si>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</si>
  <si>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</si>
  <si>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</si>
  <si>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</si>
  <si>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</si>
  <si>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</si>
  <si>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</si>
  <si>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</si>
  <si>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</si>
  <si>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</si>
  <si>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</si>
  <si>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</si>
  <si>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</si>
  <si>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</si>
  <si>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</si>
  <si>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</si>
  <si>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</si>
  <si>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</si>
  <si>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</si>
  <si>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</si>
  <si>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</si>
  <si>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</si>
  <si>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</si>
  <si>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</si>
  <si>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</si>
  <si>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</si>
  <si>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</si>
  <si>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</si>
  <si>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</si>
  <si>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</si>
  <si>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</si>
  <si>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</si>
  <si>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</si>
  <si>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</si>
  <si>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</si>
  <si>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</si>
  <si>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</si>
  <si>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</si>
  <si>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</si>
  <si>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</si>
  <si>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</si>
  <si>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</si>
  <si>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</si>
  <si>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</si>
  <si>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</si>
  <si>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</si>
  <si>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</si>
  <si>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</si>
  <si>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</si>
  <si>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</si>
  <si>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</si>
  <si>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</si>
  <si>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</si>
  <si>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</si>
  <si>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</si>
  <si>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</si>
  <si>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</si>
  <si>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</si>
  <si>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</si>
  <si>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</si>
  <si>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</si>
  <si>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</si>
  <si>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</si>
  <si>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</si>
  <si>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</si>
  <si>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</si>
  <si>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</si>
  <si>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</si>
  <si>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</si>
  <si>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</si>
  <si>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</si>
  <si>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</si>
  <si>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</si>
  <si>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</si>
  <si>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</si>
  <si>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</si>
  <si>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</si>
  <si>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</si>
  <si>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</si>
  <si>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</si>
  <si>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</si>
  <si>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</si>
  <si>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</si>
  <si>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</si>
  <si>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</si>
  <si>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</si>
  <si>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</si>
  <si>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</si>
  <si>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</si>
  <si>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</si>
  <si>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</si>
  <si>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</si>
  <si>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</si>
  <si>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</si>
  <si>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</si>
  <si>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</si>
  <si>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</si>
  <si>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</si>
  <si>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</si>
  <si>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</si>
  <si>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</si>
  <si>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</si>
  <si>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</si>
  <si>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</si>
  <si>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</si>
  <si>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</si>
  <si>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</si>
  <si>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</si>
  <si>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</si>
  <si>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</si>
  <si>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</si>
  <si>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</si>
  <si>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</si>
  <si>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</si>
  <si>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</si>
  <si>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</si>
  <si>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</si>
  <si>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</si>
  <si>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</si>
  <si>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</si>
  <si>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</si>
  <si>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</si>
  <si>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</si>
  <si>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</si>
  <si>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</si>
  <si>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</si>
  <si>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</si>
  <si>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</si>
  <si>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</si>
  <si>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</si>
  <si>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</si>
  <si>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</si>
  <si>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</si>
  <si>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</si>
  <si>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</si>
  <si>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</si>
  <si>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</si>
  <si>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</si>
  <si>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</si>
  <si>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</si>
  <si>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</si>
  <si>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</si>
  <si>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</si>
  <si>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</si>
  <si>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</si>
  <si>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</si>
  <si>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</si>
  <si>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</si>
  <si>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</si>
  <si>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</si>
  <si>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</si>
  <si>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</si>
  <si>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</si>
  <si>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</si>
  <si>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</si>
  <si>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</si>
  <si>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</si>
  <si>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</si>
  <si>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</si>
  <si>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</si>
  <si>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</si>
  <si>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</si>
  <si>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</si>
  <si>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</si>
  <si>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</si>
  <si>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</si>
  <si>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</si>
  <si>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</si>
  <si>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</si>
  <si>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</si>
  <si>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</si>
  <si>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</si>
  <si>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</si>
  <si>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</si>
  <si>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</si>
  <si>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</si>
  <si>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</si>
  <si>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</si>
  <si>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</si>
  <si>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</si>
  <si>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</si>
  <si>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</si>
  <si>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</si>
  <si>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</si>
  <si>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</si>
  <si>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</si>
  <si>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</si>
  <si>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</si>
  <si>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</si>
  <si>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</si>
  <si>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</si>
  <si>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</si>
  <si>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</si>
  <si>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</si>
  <si>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</si>
  <si>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</si>
  <si>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</si>
  <si>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</si>
  <si>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</si>
  <si>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</si>
  <si>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</si>
  <si>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</si>
  <si>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</si>
  <si>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</si>
  <si>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</si>
  <si>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</si>
  <si>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</si>
  <si>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</si>
  <si>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</si>
  <si>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</si>
  <si>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</si>
  <si>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</si>
  <si>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</si>
  <si>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</si>
  <si>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</si>
  <si>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</si>
  <si>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</si>
  <si>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</si>
  <si>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</si>
  <si>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</si>
  <si>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</si>
  <si>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</si>
  <si>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</si>
  <si>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</si>
  <si>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</si>
  <si>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</si>
  <si>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</si>
  <si>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</si>
  <si>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</si>
  <si>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</si>
  <si>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</si>
  <si>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</si>
  <si>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</si>
  <si>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</si>
  <si>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</si>
  <si>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</si>
  <si>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</si>
  <si>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</si>
  <si>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</si>
  <si>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</si>
  <si>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</si>
  <si>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</si>
  <si>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</si>
  <si>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</si>
  <si>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</si>
  <si>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</si>
  <si>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</si>
  <si>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</si>
  <si>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</si>
  <si>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</si>
  <si>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</si>
  <si>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</si>
  <si>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</si>
  <si>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</si>
  <si>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</si>
  <si>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</si>
  <si>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</si>
  <si>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</si>
  <si>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</si>
  <si>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</si>
  <si>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</si>
  <si>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</si>
  <si>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</si>
  <si>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</si>
  <si>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</si>
  <si>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</si>
  <si>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</si>
  <si>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</si>
  <si>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</si>
  <si>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</si>
  <si>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</si>
  <si>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</si>
  <si>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</si>
  <si>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</si>
  <si>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</si>
  <si>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</si>
  <si>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</si>
  <si>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</si>
  <si>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</si>
  <si>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</si>
  <si>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</si>
  <si>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</si>
  <si>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</si>
  <si>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</si>
  <si>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</si>
  <si>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</si>
  <si>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</si>
  <si>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</si>
  <si>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</si>
  <si>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</si>
  <si>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</si>
  <si>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</si>
  <si>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</si>
  <si>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</si>
  <si>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</si>
  <si>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</si>
  <si>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</si>
  <si>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</si>
  <si>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</si>
  <si>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</si>
  <si>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</si>
  <si>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</si>
  <si>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</si>
  <si>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</si>
  <si>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</si>
  <si>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</si>
  <si>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</si>
  <si>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</si>
  <si>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</si>
  <si>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</si>
  <si>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</si>
  <si>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</si>
  <si>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</si>
  <si>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</si>
  <si>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</si>
  <si>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</si>
  <si>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</si>
  <si>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</si>
  <si>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</si>
  <si>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</si>
  <si>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</si>
  <si>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</si>
  <si>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</si>
  <si>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</si>
  <si>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</si>
  <si>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</si>
  <si>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</si>
  <si>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</si>
  <si>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</si>
  <si>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</si>
  <si>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</si>
  <si>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</si>
  <si>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</si>
  <si>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</si>
  <si>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</si>
  <si>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</si>
  <si>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</si>
  <si>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</si>
  <si>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</si>
  <si>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</si>
  <si>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</si>
  <si>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</si>
  <si>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</si>
  <si>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</si>
  <si>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</si>
  <si>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</si>
  <si>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</si>
  <si>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</si>
  <si>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</si>
  <si>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</si>
  <si>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</si>
  <si>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</si>
  <si>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</si>
  <si>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</si>
  <si>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</si>
  <si>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</si>
  <si>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</si>
  <si>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</si>
  <si>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</si>
  <si>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</si>
  <si>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</si>
  <si>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</si>
  <si>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</si>
  <si>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</si>
  <si>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</si>
  <si>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</si>
  <si>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</si>
  <si>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</si>
  <si>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</si>
  <si>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</si>
  <si>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</si>
  <si>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</si>
  <si>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</si>
  <si>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</si>
  <si>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</si>
  <si>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</si>
  <si>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</si>
  <si>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</si>
  <si>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</si>
  <si>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</si>
  <si>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</si>
  <si>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</si>
  <si>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</si>
  <si>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</si>
  <si>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</si>
  <si>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</si>
  <si>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</si>
  <si>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</si>
  <si>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</si>
  <si>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</si>
  <si>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</si>
  <si>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</si>
  <si>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</si>
  <si>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</si>
  <si>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</si>
  <si>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</si>
  <si>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</si>
  <si>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</si>
  <si>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</si>
  <si>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</si>
  <si>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</si>
  <si>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</si>
  <si>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</si>
  <si>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</si>
  <si>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</si>
  <si>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</si>
  <si>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</si>
  <si>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</si>
  <si>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</si>
  <si>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</si>
  <si>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</si>
  <si>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</si>
  <si>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</si>
  <si>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</si>
  <si>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</si>
  <si>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</si>
  <si>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</si>
  <si>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</si>
  <si>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</si>
  <si>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</si>
  <si>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</si>
  <si>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</si>
  <si>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</si>
  <si>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</si>
  <si>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</si>
  <si>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</si>
  <si>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</si>
  <si>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</si>
  <si>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</si>
  <si>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</si>
  <si>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</si>
  <si>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</si>
  <si>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</si>
  <si>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</si>
  <si>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</si>
  <si>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</si>
  <si>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</si>
  <si>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</si>
  <si>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</si>
  <si>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</si>
  <si>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</si>
  <si>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</si>
  <si>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</si>
  <si>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</si>
  <si>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</si>
  <si>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</si>
  <si>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</si>
  <si>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</si>
  <si>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</si>
  <si>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</si>
  <si>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</si>
  <si>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</si>
  <si>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</si>
  <si>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</si>
  <si>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</si>
  <si>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</si>
  <si>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</si>
  <si>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</si>
  <si>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</si>
  <si>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</si>
  <si>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</si>
  <si>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</si>
  <si>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</si>
  <si>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</si>
  <si>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</si>
  <si>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</si>
  <si>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</si>
  <si>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</si>
  <si>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</si>
  <si>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</si>
  <si>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</si>
  <si>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</si>
  <si>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</si>
  <si>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</si>
  <si>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</si>
  <si>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</si>
  <si>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</si>
  <si>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</si>
  <si>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</si>
  <si>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</si>
  <si>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</si>
  <si>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</si>
  <si>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</si>
  <si>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</si>
  <si>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</si>
  <si>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</si>
  <si>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</si>
  <si>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</si>
  <si>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</si>
  <si>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</si>
  <si>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</si>
  <si>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</si>
  <si>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</si>
  <si>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</si>
  <si>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</si>
  <si>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</si>
  <si>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</si>
  <si>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</si>
  <si>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</si>
  <si>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</si>
  <si>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</si>
  <si>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</si>
  <si>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</si>
  <si>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</si>
  <si>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</si>
  <si>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</si>
  <si>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</si>
  <si>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</si>
  <si>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</si>
  <si>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</si>
  <si>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</si>
  <si>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</si>
  <si>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</si>
  <si>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</si>
  <si>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</si>
  <si>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</si>
  <si>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</si>
  <si>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</si>
  <si>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</si>
  <si>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</si>
  <si>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</si>
  <si>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</si>
  <si>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</si>
  <si>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</si>
  <si>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</si>
  <si>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</si>
  <si>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</si>
  <si>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</si>
  <si>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</si>
  <si>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</si>
  <si>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</si>
  <si>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</si>
  <si>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</si>
  <si>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</si>
  <si>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</si>
  <si>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</si>
  <si>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</si>
  <si>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</si>
  <si>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</si>
  <si>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</si>
  <si>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</si>
  <si>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</si>
  <si>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</si>
  <si>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</si>
  <si>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</si>
  <si>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</si>
  <si>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</si>
  <si>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</si>
  <si>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</si>
  <si>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</si>
  <si>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</si>
  <si>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</si>
  <si>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</si>
  <si>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</si>
  <si>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</si>
  <si>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</si>
  <si>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</si>
  <si>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</si>
  <si>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</si>
  <si>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</si>
  <si>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</si>
  <si>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</si>
  <si>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</si>
  <si>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</si>
  <si>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</si>
  <si>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</si>
  <si>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</si>
  <si>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</si>
  <si>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</si>
  <si>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</si>
  <si>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</si>
  <si>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</si>
  <si>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</si>
  <si>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</si>
  <si>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</si>
  <si>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</si>
  <si>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</si>
  <si>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</si>
  <si>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</si>
  <si>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</si>
  <si>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</si>
  <si>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</si>
  <si>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</si>
  <si>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</si>
  <si>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</si>
  <si>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</si>
  <si>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</si>
  <si>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</si>
  <si>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</si>
  <si>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</si>
  <si>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</si>
  <si>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</si>
  <si>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</si>
  <si>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</si>
  <si>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</si>
  <si>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</si>
  <si>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</si>
  <si>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</si>
  <si>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</si>
  <si>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</si>
  <si>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</si>
  <si>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</si>
  <si>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</si>
  <si>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</si>
  <si>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</si>
  <si>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</si>
  <si>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</si>
  <si>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</si>
  <si>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</si>
  <si>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</si>
  <si>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</si>
  <si>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</si>
  <si>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</si>
  <si>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</si>
  <si>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</si>
  <si>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</si>
  <si>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</si>
  <si>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</si>
  <si>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</si>
  <si>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</si>
  <si>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</si>
  <si>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</si>
  <si>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</si>
  <si>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</si>
  <si>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</si>
  <si>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</si>
  <si>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</si>
  <si>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</si>
  <si>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</si>
  <si>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</si>
  <si>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</si>
  <si>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</si>
  <si>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</si>
  <si>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</si>
  <si>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</si>
  <si>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</si>
  <si>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</si>
  <si>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</si>
  <si>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</si>
  <si>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</si>
  <si>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</si>
  <si>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</si>
  <si>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</si>
  <si>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</si>
  <si>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</si>
  <si>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</si>
  <si>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</si>
  <si>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</si>
  <si>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</si>
  <si>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</si>
  <si>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</si>
  <si>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</si>
  <si>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</si>
  <si>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</si>
  <si>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</si>
  <si>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</si>
  <si>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</si>
  <si>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</si>
  <si>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</si>
  <si>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</si>
  <si>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</si>
  <si>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</si>
  <si>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</si>
  <si>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</si>
  <si>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</si>
  <si>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</si>
  <si>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</si>
  <si>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</si>
  <si>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</si>
  <si>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</si>
  <si>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</si>
  <si>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</si>
  <si>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</si>
  <si>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</si>
  <si>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</si>
  <si>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</si>
  <si>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</si>
  <si>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</si>
  <si>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</si>
  <si>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</si>
  <si>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</si>
  <si>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</si>
  <si>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</si>
  <si>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</si>
  <si>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</si>
  <si>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</si>
  <si>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</si>
  <si>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</si>
  <si>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</si>
  <si>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</si>
  <si>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</si>
  <si>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</si>
  <si>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</si>
  <si>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</si>
  <si>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</si>
  <si>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</si>
  <si>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</si>
  <si>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</si>
  <si>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</si>
  <si>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</si>
  <si>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</si>
  <si>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</si>
  <si>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</si>
  <si>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</si>
  <si>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</si>
  <si>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</si>
  <si>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</si>
  <si>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</si>
  <si>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</si>
  <si>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</si>
  <si>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</si>
  <si>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</si>
  <si>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</si>
  <si>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</si>
  <si>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</si>
  <si>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</si>
  <si>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</si>
  <si>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</si>
  <si>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</si>
  <si>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</si>
  <si>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</si>
  <si>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</si>
  <si>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</si>
  <si>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</si>
  <si>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</si>
  <si>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</si>
  <si>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</si>
  <si>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</si>
  <si>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</si>
  <si>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</si>
  <si>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</si>
  <si>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</si>
  <si>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</si>
  <si>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</si>
  <si>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</si>
  <si>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</si>
  <si>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</si>
  <si>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</si>
  <si>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</si>
  <si>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</si>
  <si>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</si>
  <si>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</si>
  <si>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</si>
  <si>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</si>
  <si>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</si>
  <si>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</si>
  <si>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</si>
  <si>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</si>
  <si>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</si>
  <si>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</si>
  <si>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</si>
  <si>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</si>
  <si>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</si>
  <si>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</si>
  <si>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</si>
  <si>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</si>
  <si>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</si>
  <si>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</si>
  <si>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</si>
  <si>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</si>
  <si>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</si>
  <si>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</si>
  <si>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</si>
  <si>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</si>
  <si>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</si>
  <si>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</si>
  <si>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</si>
  <si>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</si>
  <si>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</si>
  <si>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</si>
  <si>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</si>
  <si>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</si>
  <si>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</si>
  <si>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</si>
  <si>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</si>
  <si>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</si>
  <si>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</si>
  <si>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</si>
  <si>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</si>
  <si>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</si>
  <si>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</si>
  <si>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</si>
  <si>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</si>
  <si>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</si>
  <si>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</si>
  <si>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</si>
  <si>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</si>
  <si>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</si>
  <si>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</si>
  <si>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</si>
  <si>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</si>
  <si>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</si>
  <si>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</si>
  <si>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</si>
  <si>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</si>
  <si>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</si>
  <si>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</si>
  <si>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</si>
  <si>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</si>
  <si>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</si>
  <si>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</si>
  <si>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</si>
  <si>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</si>
  <si>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</si>
  <si>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</si>
  <si>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</si>
  <si>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</si>
  <si>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</si>
  <si>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</si>
  <si>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</si>
  <si>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</si>
  <si>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</si>
  <si>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</si>
  <si>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</si>
  <si>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</si>
  <si>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</si>
  <si>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</si>
  <si>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</si>
  <si>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</si>
  <si>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</si>
  <si>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</si>
  <si>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</si>
  <si>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</si>
  <si>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</si>
  <si>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</si>
  <si>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</si>
  <si>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</si>
  <si>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</si>
  <si>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</si>
  <si>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</si>
  <si>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</si>
  <si>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</si>
  <si>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</si>
  <si>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</si>
  <si>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</si>
  <si>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</si>
  <si>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</si>
  <si>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</si>
  <si>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</si>
  <si>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</si>
  <si>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</si>
  <si>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</si>
  <si>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</si>
  <si>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</si>
  <si>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</si>
  <si>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</si>
  <si>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</si>
  <si>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</si>
  <si>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</si>
  <si>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</si>
  <si>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</si>
  <si>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</si>
  <si>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</si>
  <si>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</si>
  <si>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</si>
  <si>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</si>
  <si>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</si>
  <si>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</si>
  <si>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</si>
  <si>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</si>
  <si>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</si>
  <si>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</si>
  <si>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</si>
  <si>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</si>
  <si>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</si>
  <si>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</si>
  <si>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</si>
  <si>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</si>
  <si>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</si>
  <si>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</si>
  <si>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</si>
  <si>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</si>
  <si>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</si>
  <si>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</si>
  <si>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</si>
  <si>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</si>
  <si>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</si>
  <si>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</si>
  <si>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</si>
  <si>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</si>
  <si>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</si>
  <si>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</si>
  <si>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</si>
  <si>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</si>
  <si>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</si>
  <si>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</si>
  <si>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</si>
  <si>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</si>
  <si>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</si>
  <si>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</si>
  <si>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</si>
  <si>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</si>
  <si>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</si>
  <si>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</si>
  <si>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</si>
  <si>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</si>
  <si>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</si>
  <si>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</si>
  <si>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</si>
  <si>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</si>
  <si>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</si>
  <si>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</si>
  <si>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</si>
  <si>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</si>
  <si>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</si>
  <si>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</si>
  <si>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</si>
  <si>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</si>
  <si>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</si>
  <si>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</si>
  <si>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</si>
  <si>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</si>
  <si>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</si>
  <si>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</si>
  <si>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</si>
  <si>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</si>
  <si>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</si>
  <si>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</si>
  <si>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</si>
  <si>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</si>
  <si>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</si>
  <si>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</si>
  <si>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</si>
  <si>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</si>
  <si>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</si>
  <si>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</si>
  <si>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</si>
  <si>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</si>
  <si>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</si>
  <si>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</si>
  <si>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</si>
  <si>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</si>
  <si>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</si>
  <si>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</si>
  <si>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</si>
  <si>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</si>
  <si>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</si>
  <si>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</si>
  <si>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</si>
  <si>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</si>
  <si>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</si>
  <si>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</si>
  <si>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</si>
  <si>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</si>
  <si>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</si>
  <si>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</si>
  <si>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</si>
  <si>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</si>
  <si>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</si>
  <si>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</si>
  <si>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</si>
  <si>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</si>
  <si>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</si>
  <si>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</si>
  <si>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</si>
  <si>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</si>
  <si>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</si>
  <si>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</si>
  <si>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</si>
  <si>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</si>
  <si>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</si>
  <si>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</si>
  <si>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</si>
  <si>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</si>
  <si>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</si>
  <si>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</si>
  <si>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</si>
  <si>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</si>
  <si>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</si>
  <si>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</si>
  <si>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</si>
  <si>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</si>
  <si>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</si>
  <si>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</si>
  <si>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</si>
  <si>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</si>
  <si>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</si>
  <si>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</si>
  <si>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</si>
  <si>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</si>
  <si>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</si>
  <si>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</si>
  <si>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</si>
  <si>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</si>
  <si>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</si>
  <si>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</si>
  <si>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</si>
  <si>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</si>
  <si>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</si>
  <si>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</si>
  <si>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</si>
  <si>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</si>
  <si>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</si>
  <si>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</si>
  <si>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</si>
  <si>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</si>
  <si>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</si>
  <si>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</si>
  <si>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</si>
  <si>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</si>
  <si>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</si>
  <si>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</si>
  <si>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</si>
  <si>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</si>
  <si>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</si>
  <si>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</si>
  <si>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</si>
  <si>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</si>
  <si>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</si>
  <si>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</si>
  <si>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</si>
  <si>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</si>
  <si>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</si>
  <si>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</si>
  <si>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</si>
  <si>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</si>
  <si>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</si>
  <si>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</si>
  <si>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</si>
  <si>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</si>
  <si>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</si>
  <si>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</si>
  <si>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</si>
  <si>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</si>
  <si>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</si>
  <si>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</si>
  <si>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</si>
  <si>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</si>
  <si>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</si>
  <si>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</si>
  <si>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</si>
  <si>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</si>
  <si>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</si>
  <si>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</si>
  <si>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</si>
  <si>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</si>
  <si>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</si>
  <si>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</si>
  <si>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</si>
  <si>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</si>
  <si>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</si>
  <si>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</si>
  <si>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</si>
  <si>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</si>
  <si>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</si>
  <si>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</si>
  <si>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</si>
  <si>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</si>
  <si>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</si>
  <si>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</si>
  <si>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</si>
  <si>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</si>
  <si>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</si>
  <si>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</si>
  <si>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</si>
  <si>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</si>
  <si>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</si>
  <si>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</si>
  <si>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</si>
  <si>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</si>
  <si>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</si>
  <si>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</si>
  <si>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</si>
  <si>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</si>
  <si>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</si>
  <si>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</si>
  <si>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</si>
  <si>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</si>
  <si>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</si>
  <si>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</si>
  <si>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</si>
  <si>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</si>
  <si>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</si>
  <si>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</si>
  <si>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</si>
  <si>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</si>
  <si>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</si>
  <si>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</si>
  <si>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</si>
  <si>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</si>
  <si>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</si>
  <si>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</si>
  <si>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</si>
  <si>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</si>
  <si>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</si>
  <si>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</si>
  <si>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</si>
  <si>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</si>
  <si>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</si>
  <si>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</si>
  <si>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</si>
  <si>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</si>
  <si>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</si>
  <si>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</si>
  <si>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</si>
  <si>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</si>
  <si>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</si>
  <si>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</si>
  <si>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</si>
  <si>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</si>
  <si>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</si>
  <si>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</si>
  <si>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</si>
  <si>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</si>
  <si>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</si>
  <si>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</si>
  <si>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</si>
  <si>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</si>
  <si>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</si>
  <si>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</si>
  <si>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</si>
  <si>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</si>
  <si>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</si>
  <si>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</si>
  <si>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</si>
  <si>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</si>
  <si>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</si>
  <si>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</si>
  <si>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</si>
  <si>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</si>
  <si>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</si>
  <si>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</si>
  <si>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</si>
  <si>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</si>
  <si>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</si>
  <si>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</si>
  <si>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</si>
  <si>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</si>
  <si>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</si>
  <si>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</si>
  <si>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</si>
  <si>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</si>
  <si>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</si>
  <si>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</si>
  <si>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</si>
  <si>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</si>
  <si>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</si>
  <si>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</si>
  <si>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</si>
  <si>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</si>
  <si>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</si>
  <si>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</si>
  <si>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</si>
  <si>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</si>
  <si>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</si>
  <si>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</si>
  <si>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</si>
  <si>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</si>
  <si>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</si>
  <si>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</si>
  <si>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</si>
  <si>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</si>
  <si>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</si>
  <si>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</si>
  <si>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</si>
  <si>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</si>
  <si>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</si>
  <si>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</si>
  <si>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</si>
  <si>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</si>
  <si>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</si>
  <si>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</si>
  <si>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</si>
  <si>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</si>
  <si>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</si>
  <si>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</si>
  <si>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</si>
  <si>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</si>
  <si>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</si>
  <si>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</si>
  <si>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</si>
  <si>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</si>
  <si>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</si>
  <si>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</si>
  <si>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</si>
  <si>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</si>
  <si>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</si>
  <si>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</si>
  <si>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</si>
  <si>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</si>
  <si>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</si>
  <si>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</si>
  <si>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</si>
  <si>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</si>
  <si>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</si>
  <si>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</si>
  <si>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</si>
  <si>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</si>
  <si>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</si>
  <si>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</si>
  <si>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</si>
  <si>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</si>
  <si>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</si>
  <si>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</si>
  <si>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</si>
  <si>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</si>
  <si>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</si>
  <si>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</si>
  <si>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</si>
  <si>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</si>
  <si>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</si>
  <si>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</si>
  <si>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</si>
  <si>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</si>
  <si>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</si>
  <si>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</si>
  <si>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</si>
  <si>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</si>
  <si>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</si>
  <si>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</si>
  <si>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</si>
  <si>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</si>
  <si>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</si>
  <si>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</si>
  <si>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</si>
  <si>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</si>
  <si>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</si>
  <si>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</si>
  <si>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</si>
  <si>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</si>
  <si>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</si>
  <si>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</si>
  <si>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</si>
  <si>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</si>
  <si>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</si>
  <si>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</si>
  <si>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</si>
  <si>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</si>
  <si>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</si>
  <si>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</si>
  <si>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</si>
  <si>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</si>
  <si>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</si>
  <si>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</si>
  <si>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</si>
  <si>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</si>
  <si>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</si>
  <si>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</si>
  <si>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</si>
  <si>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</si>
  <si>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</si>
  <si>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</si>
  <si>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</si>
  <si>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</si>
  <si>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</si>
  <si>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</si>
  <si>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</si>
  <si>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</si>
  <si>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</si>
  <si>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</si>
  <si>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</si>
  <si>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</si>
  <si>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</si>
  <si>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</si>
  <si>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</si>
  <si>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</si>
  <si>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</si>
  <si>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</si>
  <si>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</si>
  <si>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</si>
  <si>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</si>
  <si>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</si>
  <si>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</si>
  <si>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</si>
  <si>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</si>
  <si>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</si>
  <si>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</si>
  <si>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</si>
  <si>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</si>
  <si>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</si>
  <si>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</si>
  <si>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</si>
  <si>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</si>
  <si>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</si>
  <si>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</si>
  <si>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</si>
  <si>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</si>
  <si>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</si>
  <si>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</si>
  <si>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</si>
  <si>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</si>
  <si>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</si>
  <si>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</si>
  <si>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</si>
  <si>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</si>
  <si>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</si>
  <si>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</si>
  <si>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</si>
  <si>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</si>
  <si>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</si>
  <si>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</si>
  <si>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</si>
  <si>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</si>
  <si>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</si>
  <si>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</si>
  <si>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</si>
  <si>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</si>
  <si>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</si>
  <si>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</si>
  <si>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</si>
  <si>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</si>
  <si>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</si>
  <si>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</si>
  <si>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</si>
  <si>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</si>
  <si>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</si>
  <si>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</si>
  <si>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</si>
  <si>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</si>
  <si>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</si>
  <si>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</si>
  <si>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</si>
  <si>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</si>
  <si>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</si>
  <si>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</si>
  <si>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</si>
  <si>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</si>
  <si>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</si>
  <si>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</si>
  <si>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</si>
  <si>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</si>
  <si>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</si>
  <si>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</si>
  <si>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</si>
  <si>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</si>
  <si>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</si>
  <si>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</si>
  <si>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</si>
  <si>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</si>
  <si>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</si>
  <si>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</si>
  <si>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</si>
  <si>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</si>
  <si>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</si>
  <si>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</si>
  <si>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</si>
  <si>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</si>
  <si>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</si>
  <si>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</si>
  <si>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</si>
  <si>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</si>
  <si>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</si>
  <si>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</si>
  <si>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</si>
  <si>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</si>
  <si>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</si>
  <si>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</si>
  <si>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</si>
  <si>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</si>
  <si>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</si>
  <si>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</si>
  <si>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</si>
  <si>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</si>
  <si>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</si>
  <si>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</si>
  <si>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</si>
  <si>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</si>
  <si>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</si>
  <si>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</si>
  <si>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</si>
  <si>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</si>
  <si>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</si>
  <si>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</si>
  <si>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</si>
  <si>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</si>
  <si>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</si>
  <si>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</si>
  <si>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</si>
  <si>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</si>
  <si>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</si>
  <si>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</si>
  <si>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</si>
  <si>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</si>
  <si>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</si>
  <si>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</si>
  <si>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</si>
  <si>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</si>
  <si>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</si>
  <si>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</si>
  <si>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</si>
  <si>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</si>
  <si>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</si>
  <si>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</si>
  <si>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</si>
  <si>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</si>
  <si>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</si>
  <si>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</si>
  <si>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</si>
  <si>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</si>
  <si>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</si>
  <si>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</si>
  <si>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</si>
  <si>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</si>
  <si>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</si>
  <si>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</si>
  <si>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</si>
  <si>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</si>
  <si>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</si>
  <si>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</si>
  <si>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</si>
  <si>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</si>
  <si>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</si>
  <si>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</si>
  <si>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</si>
  <si>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</si>
  <si>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</si>
  <si>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</si>
  <si>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</si>
  <si>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</si>
  <si>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</si>
  <si>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</si>
  <si>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</si>
  <si>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</si>
  <si>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</si>
  <si>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</si>
  <si>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</si>
  <si>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</si>
  <si>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</si>
  <si>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</si>
  <si>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</si>
  <si>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</si>
  <si>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</si>
  <si>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</si>
  <si>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</si>
  <si>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</si>
  <si>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</si>
  <si>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</si>
  <si>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</si>
  <si>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</si>
  <si>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</si>
  <si>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</si>
  <si>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</si>
  <si>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</si>
  <si>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</si>
  <si>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</si>
  <si>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</si>
  <si>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</si>
  <si>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</si>
  <si>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</si>
  <si>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</si>
  <si>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</si>
  <si>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</si>
  <si>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</si>
  <si>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</si>
  <si>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</si>
  <si>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</si>
  <si>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</si>
  <si>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</si>
  <si>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</si>
  <si>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</si>
  <si>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</si>
  <si>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</si>
  <si>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</si>
  <si>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</si>
  <si>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</si>
  <si>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</si>
  <si>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</si>
  <si>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</si>
  <si>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</si>
  <si>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</si>
  <si>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</si>
  <si>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</si>
  <si>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</si>
  <si>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</si>
  <si>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</si>
  <si>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</si>
  <si>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</si>
  <si>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</si>
  <si>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</si>
  <si>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</si>
  <si>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</si>
  <si>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</si>
  <si>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</si>
  <si>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</si>
  <si>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</si>
  <si>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</si>
  <si>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</si>
  <si>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</si>
  <si>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</si>
  <si>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</si>
  <si>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</si>
  <si>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</si>
  <si>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</si>
  <si>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</si>
  <si>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</si>
  <si>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</si>
  <si>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</si>
  <si>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</si>
  <si>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</si>
  <si>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</si>
  <si>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</si>
  <si>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</si>
  <si>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</si>
  <si>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</si>
  <si>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</si>
  <si>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</si>
  <si>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</si>
  <si>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</si>
  <si>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</si>
  <si>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</si>
  <si>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</si>
  <si>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</si>
  <si>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</si>
  <si>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</si>
  <si>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</si>
  <si>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</si>
  <si>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</si>
  <si>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</si>
  <si>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</si>
  <si>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</si>
  <si>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</si>
  <si>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</si>
  <si>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</si>
  <si>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</si>
  <si>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</si>
  <si>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</si>
  <si>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</si>
  <si>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</si>
  <si>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</si>
  <si>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</si>
  <si>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</si>
  <si>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</si>
  <si>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</si>
  <si>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</si>
  <si>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</si>
  <si>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</si>
  <si>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</si>
  <si>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</si>
  <si>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</si>
  <si>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</si>
  <si>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</si>
  <si>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</si>
  <si>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</si>
  <si>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</si>
  <si>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</si>
  <si>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</si>
  <si>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</si>
  <si>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</si>
  <si>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</si>
  <si>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</si>
  <si>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</si>
  <si>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</si>
  <si>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</si>
  <si>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</si>
  <si>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</si>
  <si>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</si>
  <si>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</si>
  <si>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</si>
  <si>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</si>
  <si>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</si>
  <si>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</si>
  <si>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</si>
  <si>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</si>
  <si>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</si>
  <si>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</si>
  <si>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</si>
  <si>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</si>
  <si>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</si>
  <si>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</si>
  <si>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</si>
  <si>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</si>
  <si>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</si>
  <si>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</si>
  <si>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</si>
  <si>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</si>
  <si>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</si>
  <si>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</si>
  <si>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</si>
  <si>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</si>
  <si>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</si>
  <si>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</si>
  <si>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</si>
  <si>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</si>
  <si>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</si>
  <si>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</si>
  <si>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</si>
  <si>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</si>
  <si>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</si>
  <si>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</si>
  <si>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</si>
  <si>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</si>
  <si>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</si>
  <si>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</si>
  <si>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</si>
  <si>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</si>
  <si>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</si>
  <si>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</si>
  <si>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</si>
  <si>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</si>
  <si>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</si>
  <si>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</si>
  <si>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</si>
  <si>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</si>
  <si>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</si>
  <si>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</si>
  <si>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</si>
  <si>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</si>
  <si>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</si>
  <si>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</si>
  <si>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</si>
  <si>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</si>
  <si>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</si>
  <si>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</si>
  <si>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</si>
  <si>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</si>
  <si>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</si>
  <si>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</si>
  <si>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</si>
  <si>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</si>
  <si>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</si>
  <si>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</si>
  <si>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</si>
  <si>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</si>
  <si>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</si>
  <si>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</si>
  <si>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</si>
  <si>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</si>
  <si>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</si>
  <si>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</si>
  <si>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</si>
  <si>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</si>
  <si>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</si>
  <si>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</si>
  <si>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</si>
  <si>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</si>
  <si>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</si>
  <si>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</si>
  <si>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</si>
  <si>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</si>
  <si>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</si>
  <si>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</si>
  <si>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</si>
  <si>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</si>
  <si>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</si>
  <si>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</si>
  <si>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</si>
  <si>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</si>
  <si>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</si>
  <si>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</si>
  <si>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</si>
  <si>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</si>
  <si>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</si>
  <si>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</si>
  <si>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</si>
  <si>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</si>
  <si>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</si>
  <si>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</si>
  <si>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</si>
  <si>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</si>
  <si>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</si>
  <si>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</si>
  <si>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</si>
  <si>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</si>
  <si>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</si>
  <si>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</si>
  <si>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</si>
  <si>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</si>
  <si>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</si>
  <si>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</si>
  <si>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</si>
  <si>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</si>
  <si>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</si>
  <si>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</si>
  <si>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</si>
  <si>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</si>
  <si>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</si>
  <si>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</si>
  <si>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</si>
  <si>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</si>
  <si>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</si>
  <si>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</si>
  <si>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</si>
  <si>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</si>
  <si>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</si>
  <si>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</si>
  <si>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</si>
  <si>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</si>
  <si>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</si>
  <si>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</si>
  <si>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</si>
  <si>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</si>
  <si>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</si>
  <si>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</si>
  <si>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</si>
  <si>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</si>
  <si>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</si>
  <si>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</si>
  <si>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</si>
  <si>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</si>
  <si>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</si>
  <si>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</si>
  <si>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</si>
  <si>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</si>
  <si>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</si>
  <si>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</si>
  <si>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</si>
  <si>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</si>
  <si>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</si>
  <si>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</si>
  <si>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</si>
  <si>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</si>
  <si>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</si>
  <si>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</si>
  <si>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</si>
  <si>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</si>
  <si>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</si>
  <si>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</si>
  <si>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</si>
  <si>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</si>
  <si>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</si>
  <si>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</si>
  <si>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</si>
  <si>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</si>
  <si>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</si>
  <si>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</si>
  <si>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</si>
  <si>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</si>
  <si>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</si>
  <si>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</si>
  <si>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</si>
  <si>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</si>
  <si>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</si>
  <si>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</si>
  <si>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</si>
  <si>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</si>
  <si>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</si>
  <si>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</si>
  <si>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</si>
  <si>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</si>
  <si>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</si>
  <si>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</si>
  <si>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</si>
  <si>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</si>
  <si>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</si>
  <si>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</si>
  <si>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</si>
  <si>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</si>
  <si>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</si>
  <si>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</si>
  <si>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</si>
  <si>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</si>
  <si>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</si>
  <si>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</si>
  <si>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</si>
  <si>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</si>
  <si>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</si>
  <si>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</si>
  <si>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</si>
  <si>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</si>
  <si>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</si>
  <si>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</si>
  <si>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</si>
  <si>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</si>
  <si>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</si>
  <si>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</si>
  <si>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</si>
  <si>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</si>
  <si>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</si>
  <si>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</si>
  <si>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</si>
  <si>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</si>
  <si>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</si>
  <si>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</si>
  <si>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</si>
  <si>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</si>
  <si>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</si>
  <si>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</si>
  <si>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</si>
  <si>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</si>
  <si>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</si>
  <si>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</si>
  <si>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</si>
  <si>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</si>
  <si>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</si>
  <si>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</si>
  <si>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</si>
  <si>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</si>
  <si>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</si>
  <si>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</si>
  <si>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</si>
  <si>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</si>
  <si>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</si>
  <si>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</si>
  <si>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</si>
  <si>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</si>
  <si>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</si>
  <si>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</si>
  <si>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</si>
  <si>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</si>
  <si>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</si>
  <si>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</si>
  <si>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</si>
  <si>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</si>
  <si>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</si>
  <si>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</si>
  <si>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</si>
  <si>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</si>
  <si>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</si>
  <si>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</si>
  <si>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</si>
  <si>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</si>
  <si>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</si>
  <si>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</si>
  <si>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</si>
  <si>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</si>
  <si>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</si>
  <si>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</si>
  <si>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</si>
  <si>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</si>
  <si>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</si>
  <si>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</si>
  <si>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</si>
  <si>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</si>
  <si>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</si>
  <si>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</si>
  <si>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</si>
  <si>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</si>
  <si>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</si>
  <si>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</si>
  <si>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</si>
  <si>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</si>
  <si>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</si>
  <si>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</si>
  <si>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</si>
  <si>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</si>
  <si>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</si>
  <si>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</si>
  <si>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</si>
  <si>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</si>
  <si>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</si>
  <si>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</si>
  <si>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</si>
  <si>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</si>
  <si>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</si>
  <si>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</si>
  <si>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</si>
  <si>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</si>
  <si>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</si>
  <si>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</si>
  <si>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</si>
  <si>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</si>
  <si>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</si>
  <si>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</si>
  <si>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</si>
  <si>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</si>
  <si>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</si>
  <si>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</si>
  <si>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</si>
  <si>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</si>
  <si>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</si>
  <si>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</si>
  <si>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</si>
  <si>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</si>
  <si>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</si>
  <si>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</si>
  <si>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</si>
  <si>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</si>
  <si>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</si>
  <si>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</si>
  <si>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</si>
  <si>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</si>
  <si>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</si>
  <si>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</si>
  <si>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</si>
  <si>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</si>
  <si>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</si>
  <si>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</si>
  <si>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</si>
  <si>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</si>
  <si>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</si>
  <si>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</si>
  <si>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</si>
  <si>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</si>
  <si>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</si>
  <si>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</si>
  <si>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</si>
  <si>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</si>
  <si>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</si>
  <si>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</si>
  <si>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</si>
  <si>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</si>
  <si>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</si>
  <si>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</si>
  <si>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</si>
  <si>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</si>
  <si>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</si>
  <si>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</si>
  <si>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</si>
  <si>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</si>
  <si>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</si>
  <si>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</si>
  <si>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</si>
  <si>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</si>
  <si>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</si>
  <si>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</si>
  <si>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</si>
  <si>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</si>
  <si>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</si>
  <si>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</si>
  <si>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</si>
  <si>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</si>
  <si>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</si>
  <si>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</si>
  <si>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</si>
  <si>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</si>
  <si>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</si>
  <si>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</si>
  <si>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</si>
  <si>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</si>
  <si>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</si>
  <si>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</si>
  <si>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</si>
  <si>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</si>
  <si>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</si>
  <si>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</si>
  <si>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</si>
  <si>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</si>
  <si>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</si>
  <si>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</si>
  <si>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</si>
  <si>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</si>
  <si>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</si>
  <si>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</si>
  <si>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</si>
  <si>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</si>
  <si>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</si>
  <si>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</si>
  <si>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</si>
  <si>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</si>
  <si>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</si>
  <si>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</si>
  <si>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</si>
  <si>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</si>
  <si>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</si>
  <si>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</si>
  <si>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</si>
  <si>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</si>
  <si>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</si>
  <si>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</si>
  <si>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</si>
  <si>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</si>
  <si>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</si>
  <si>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</si>
  <si>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</si>
  <si>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</si>
  <si>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</si>
  <si>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</si>
  <si>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</si>
  <si>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</si>
  <si>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</si>
  <si>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</si>
  <si>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</si>
  <si>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</si>
  <si>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</si>
  <si>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</si>
  <si>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</si>
  <si>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</si>
  <si>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</si>
  <si>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</si>
  <si>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</si>
  <si>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</si>
  <si>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</si>
  <si>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</si>
  <si>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</si>
  <si>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</si>
  <si>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</si>
  <si>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</si>
  <si>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</si>
  <si>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</si>
  <si>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</si>
  <si>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</si>
  <si>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</si>
  <si>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</si>
  <si>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</si>
  <si>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</si>
  <si>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</si>
  <si>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</si>
  <si>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</si>
  <si>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</si>
  <si>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</si>
  <si>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</si>
  <si>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</si>
  <si>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</si>
  <si>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</si>
  <si>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</si>
  <si>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</si>
  <si>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</si>
  <si>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</si>
  <si>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</si>
  <si>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</si>
  <si>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</si>
  <si>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</si>
  <si>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</si>
  <si>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</si>
  <si>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</si>
  <si>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</si>
  <si>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</si>
  <si>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</si>
  <si>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</si>
  <si>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</si>
  <si>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</si>
  <si>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</si>
  <si>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</si>
  <si>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</si>
  <si>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</si>
  <si>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</si>
  <si>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</si>
  <si>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</si>
  <si>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</si>
  <si>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</si>
  <si>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</si>
  <si>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</si>
  <si>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</si>
  <si>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</si>
  <si>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</si>
  <si>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</si>
  <si>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</si>
  <si>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</si>
  <si>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</si>
  <si>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</si>
  <si>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</si>
  <si>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</si>
  <si>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</si>
  <si>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</si>
  <si>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</si>
  <si>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</si>
  <si>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</si>
  <si>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</si>
  <si>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</si>
  <si>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</si>
  <si>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</si>
  <si>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</si>
  <si>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</si>
  <si>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</si>
  <si>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</si>
  <si>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</si>
  <si>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</si>
  <si>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</si>
  <si>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</si>
  <si>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</si>
  <si>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</si>
  <si>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</si>
  <si>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</si>
  <si>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</si>
  <si>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</si>
  <si>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</si>
  <si>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</si>
  <si>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</si>
  <si>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</si>
  <si>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</si>
  <si>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</si>
  <si>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</si>
  <si>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</si>
  <si>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</si>
  <si>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</si>
  <si>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</si>
  <si>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</si>
  <si>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</si>
  <si>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</si>
  <si>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</si>
  <si>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</si>
  <si>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</si>
  <si>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</si>
  <si>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</si>
  <si>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</si>
  <si>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</si>
  <si>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</si>
  <si>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</si>
  <si>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</si>
  <si>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</si>
  <si>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</si>
  <si>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</si>
  <si>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</si>
  <si>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</si>
  <si>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</si>
  <si>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</si>
  <si>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</si>
  <si>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</si>
  <si>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</si>
  <si>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</si>
  <si>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</si>
  <si>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</si>
  <si>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</si>
  <si>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</si>
  <si>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</si>
  <si>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</si>
  <si>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</si>
  <si>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</si>
  <si>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</si>
  <si>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</si>
  <si>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</si>
  <si>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</si>
  <si>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</si>
  <si>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</si>
  <si>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</si>
  <si>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</si>
  <si>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</si>
  <si>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</si>
  <si>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</si>
  <si>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</si>
  <si>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</si>
  <si>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</si>
  <si>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</si>
  <si>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</si>
  <si>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</si>
  <si>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</si>
  <si>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</si>
  <si>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</si>
  <si>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</si>
  <si>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</si>
  <si>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</si>
  <si>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</si>
  <si>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</si>
  <si>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</si>
  <si>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</si>
  <si>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</si>
  <si>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</si>
  <si>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</si>
  <si>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</si>
  <si>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</si>
  <si>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</si>
  <si>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</si>
  <si>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</si>
  <si>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</si>
  <si>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</si>
  <si>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</si>
  <si>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</si>
  <si>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</si>
  <si>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</si>
  <si>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</si>
  <si>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</si>
  <si>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</si>
  <si>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</si>
  <si>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</si>
  <si>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</si>
  <si>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</si>
  <si>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</si>
  <si>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</si>
  <si>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</si>
  <si>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</si>
  <si>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</si>
  <si>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</si>
  <si>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</si>
  <si>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</si>
  <si>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</si>
  <si>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</si>
  <si>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</si>
  <si>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</si>
  <si>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</si>
  <si>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</si>
  <si>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</si>
  <si>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</si>
  <si>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</si>
  <si>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</si>
  <si>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</si>
  <si>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</si>
  <si>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</si>
  <si>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</si>
  <si>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</si>
  <si>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</si>
  <si>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</si>
  <si>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</si>
  <si>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</si>
  <si>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</si>
  <si>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</si>
  <si>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</si>
  <si>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</si>
  <si>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</si>
  <si>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</si>
  <si>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</si>
  <si>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</si>
  <si>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</si>
  <si>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</si>
  <si>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</si>
  <si>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</si>
  <si>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</si>
  <si>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</si>
  <si>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</si>
  <si>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</si>
  <si>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</si>
  <si>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</si>
  <si>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</si>
  <si>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</si>
  <si>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</si>
  <si>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</si>
  <si>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</si>
  <si>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</si>
  <si>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</si>
  <si>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</si>
  <si>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</si>
  <si>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</si>
  <si>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</si>
  <si>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</si>
  <si>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</si>
  <si>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</si>
  <si>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</si>
  <si>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</si>
  <si>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</si>
  <si>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</si>
  <si>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</si>
  <si>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</si>
  <si>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</si>
  <si>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</si>
  <si>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</si>
  <si>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</si>
  <si>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</si>
  <si>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</si>
  <si>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</si>
  <si>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</si>
  <si>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</si>
  <si>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</si>
  <si>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</si>
  <si>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</si>
  <si>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</si>
  <si>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</si>
  <si>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</si>
  <si>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</si>
  <si>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</si>
  <si>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</si>
  <si>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</si>
  <si>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</si>
  <si>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</si>
  <si>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</si>
  <si>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</si>
  <si>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</si>
  <si>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</si>
  <si>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</si>
  <si>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</si>
  <si>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</si>
  <si>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</si>
  <si>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</si>
  <si>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</si>
  <si>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</si>
  <si>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</si>
  <si>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</si>
  <si>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</si>
  <si>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</si>
  <si>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</si>
  <si>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</si>
  <si>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</si>
  <si>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</si>
  <si>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</si>
  <si>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</si>
  <si>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</si>
  <si>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</si>
  <si>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</si>
  <si>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</si>
  <si>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</si>
  <si>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</si>
  <si>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</si>
  <si>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</si>
  <si>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</si>
  <si>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</si>
  <si>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</si>
  <si>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</si>
  <si>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</si>
  <si>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</si>
  <si>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</si>
  <si>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</si>
  <si>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</si>
  <si>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</si>
  <si>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</si>
  <si>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</si>
  <si>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</si>
  <si>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</si>
  <si>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</si>
  <si>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</si>
  <si>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</si>
  <si>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</si>
  <si>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</si>
  <si>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</si>
  <si>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</si>
  <si>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</si>
  <si>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</si>
  <si>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</si>
  <si>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</si>
  <si>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</si>
  <si>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</si>
  <si>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</si>
  <si>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</si>
  <si>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</si>
  <si>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</si>
  <si>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</si>
  <si>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</si>
  <si>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</si>
  <si>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</si>
  <si>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</si>
  <si>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</si>
  <si>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</si>
  <si>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</si>
  <si>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</si>
  <si>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</si>
  <si>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</si>
  <si>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</si>
  <si>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</si>
  <si>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</si>
  <si>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</si>
  <si>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</si>
  <si>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</si>
  <si>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</si>
  <si>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</si>
  <si>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</si>
  <si>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</si>
  <si>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</si>
  <si>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</si>
  <si>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</si>
  <si>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</si>
  <si>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</si>
  <si>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</si>
  <si>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</si>
  <si>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</si>
  <si>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</si>
  <si>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</si>
  <si>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</si>
  <si>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</si>
  <si>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</si>
  <si>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</si>
  <si>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</si>
  <si>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</si>
  <si>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</si>
  <si>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</si>
  <si>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</si>
  <si>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</si>
  <si>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</si>
  <si>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</si>
  <si>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</si>
  <si>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</si>
  <si>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</si>
  <si>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</si>
  <si>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</si>
  <si>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</si>
  <si>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</si>
  <si>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</si>
  <si>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</si>
  <si>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</si>
  <si>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</si>
  <si>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</si>
  <si>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</si>
  <si>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</si>
  <si>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</si>
  <si>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</si>
  <si>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</si>
  <si>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</si>
  <si>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</si>
  <si>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</si>
  <si>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</si>
  <si>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</si>
  <si>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</si>
  <si>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</si>
  <si>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</si>
  <si>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</si>
  <si>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</si>
  <si>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</si>
  <si>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</si>
  <si>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</si>
  <si>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</si>
  <si>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</si>
  <si>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</si>
  <si>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</si>
  <si>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</si>
  <si>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</si>
  <si>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</si>
  <si>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</si>
  <si>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</si>
  <si>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</si>
  <si>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</si>
  <si>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</si>
  <si>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</si>
  <si>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</si>
  <si>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</si>
  <si>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</si>
  <si>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</si>
  <si>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</si>
  <si>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</si>
  <si>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</si>
  <si>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</si>
  <si>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</si>
  <si>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</si>
  <si>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</si>
  <si>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</si>
  <si>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</si>
  <si>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</si>
  <si>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</si>
  <si>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</si>
  <si>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</si>
  <si>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</si>
  <si>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</si>
  <si>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</si>
  <si>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</si>
  <si>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</si>
  <si>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</si>
  <si>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</si>
  <si>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</si>
  <si>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</si>
  <si>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</si>
  <si>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</si>
  <si>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</si>
  <si>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</si>
  <si>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</si>
  <si>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</si>
  <si>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</si>
  <si>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</si>
  <si>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</si>
  <si>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</si>
  <si>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</si>
  <si>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</si>
  <si>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</si>
  <si>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</si>
  <si>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</si>
  <si>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</si>
  <si>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</si>
  <si>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</si>
  <si>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</si>
  <si>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</si>
  <si>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</si>
  <si>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</si>
  <si>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</si>
  <si>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</si>
  <si>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</si>
  <si>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</si>
  <si>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</si>
  <si>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</si>
  <si>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</si>
  <si>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</si>
  <si>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</si>
  <si>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</si>
  <si>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</si>
  <si>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</si>
  <si>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</si>
  <si>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</si>
  <si>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</si>
  <si>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</si>
  <si>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</si>
  <si>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</si>
  <si>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</si>
  <si>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</si>
  <si>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</si>
  <si>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</si>
  <si>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</si>
  <si>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</si>
  <si>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</si>
  <si>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</si>
  <si>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</si>
  <si>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</si>
  <si>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</si>
  <si>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</si>
  <si>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</si>
  <si>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</si>
  <si>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</si>
  <si>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</si>
  <si>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</si>
  <si>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</si>
  <si>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</si>
  <si>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</si>
  <si>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</si>
  <si>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</si>
  <si>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</si>
  <si>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</si>
  <si>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</si>
  <si>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</si>
  <si>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</si>
  <si>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</si>
  <si>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</si>
  <si>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</si>
  <si>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</si>
  <si>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</si>
  <si>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</si>
  <si>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</si>
  <si>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</si>
  <si>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</si>
  <si>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</si>
  <si>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</si>
  <si>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</si>
  <si>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</si>
  <si>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</si>
  <si>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</si>
  <si>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</si>
  <si>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</si>
  <si>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</si>
  <si>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</si>
  <si>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</si>
  <si>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</si>
  <si>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</si>
  <si>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</si>
  <si>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</si>
  <si>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</si>
  <si>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</si>
  <si>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</si>
  <si>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</si>
  <si>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</si>
  <si>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</si>
  <si>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</si>
  <si>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</si>
  <si>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</si>
  <si>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</si>
  <si>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</si>
  <si>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</si>
  <si>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</si>
  <si>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</si>
  <si>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</si>
  <si>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</si>
  <si>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</si>
  <si>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</si>
  <si>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</si>
  <si>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</si>
  <si>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</si>
  <si>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</si>
  <si>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</si>
  <si>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</si>
  <si>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</si>
  <si>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</si>
  <si>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</si>
  <si>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</si>
  <si>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</si>
  <si>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</si>
  <si>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</si>
  <si>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</si>
  <si>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</si>
  <si>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</si>
  <si>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</si>
  <si>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</si>
  <si>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</si>
  <si>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</si>
  <si>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</si>
  <si>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</si>
  <si>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</si>
  <si>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</si>
  <si>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</si>
  <si>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</si>
  <si>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</si>
  <si>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</si>
  <si>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</si>
  <si>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</si>
  <si>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</si>
  <si>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</si>
  <si>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</si>
  <si>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</si>
  <si>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</si>
  <si>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</si>
  <si>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</si>
  <si>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</si>
  <si>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</si>
  <si>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</si>
  <si>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</si>
  <si>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</si>
  <si>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</si>
  <si>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</si>
  <si>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</si>
  <si>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</si>
  <si>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</si>
  <si>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</si>
  <si>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</si>
  <si>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</si>
  <si>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</si>
  <si>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</si>
  <si>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</si>
  <si>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</si>
  <si>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</si>
  <si>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</si>
  <si>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</si>
  <si>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</si>
  <si>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</si>
  <si>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</si>
  <si>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</si>
  <si>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</si>
  <si>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</si>
  <si>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</si>
  <si>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</si>
  <si>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</si>
  <si>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</si>
  <si>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</si>
  <si>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</si>
  <si>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</si>
  <si>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</si>
  <si>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</si>
  <si>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</si>
  <si>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</si>
  <si>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</si>
  <si>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</si>
  <si>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</si>
  <si>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</si>
  <si>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</si>
  <si>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</si>
  <si>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</si>
  <si>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</si>
  <si>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</si>
  <si>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</si>
  <si>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</si>
  <si>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</si>
  <si>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</si>
  <si>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</si>
  <si>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</si>
  <si>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</si>
  <si>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</si>
  <si>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</si>
  <si>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</si>
  <si>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</si>
  <si>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</si>
  <si>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</si>
  <si>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</si>
  <si>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</si>
  <si>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</si>
  <si>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</si>
  <si>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</si>
  <si>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</si>
  <si>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</si>
  <si>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</si>
  <si>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</si>
  <si>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</si>
  <si>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</si>
  <si>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</si>
  <si>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</si>
  <si>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</si>
  <si>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</si>
  <si>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</si>
  <si>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</si>
  <si>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</si>
  <si>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</si>
  <si>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</si>
  <si>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</si>
  <si>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</si>
  <si>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</si>
  <si>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</si>
  <si>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</si>
  <si>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</si>
  <si>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</si>
  <si>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</si>
  <si>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</si>
  <si>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</si>
  <si>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</si>
  <si>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</si>
  <si>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</si>
  <si>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</si>
  <si>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</si>
  <si>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</si>
  <si>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</si>
  <si>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</si>
  <si>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</si>
  <si>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</si>
  <si>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</si>
  <si>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</si>
  <si>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</si>
  <si>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</si>
  <si>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</si>
  <si>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</si>
  <si>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</si>
  <si>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</si>
  <si>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</si>
  <si>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</si>
  <si>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</si>
  <si>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</si>
  <si>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</si>
  <si>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</si>
  <si>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</si>
  <si>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</si>
  <si>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</si>
  <si>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</si>
  <si>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</si>
  <si>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</si>
  <si>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</si>
  <si>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</si>
  <si>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</si>
  <si>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</si>
  <si>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</si>
  <si>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</si>
  <si>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</si>
  <si>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</si>
  <si>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</si>
  <si>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</si>
  <si>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</si>
  <si>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</si>
  <si>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</si>
  <si>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</si>
  <si>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</si>
  <si>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</si>
  <si>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</si>
  <si>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</si>
  <si>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</si>
  <si>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</si>
  <si>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</si>
  <si>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</si>
  <si>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</si>
  <si>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</si>
  <si>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</si>
  <si>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</si>
  <si>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</si>
  <si>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</si>
  <si>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</si>
  <si>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</si>
  <si>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</si>
  <si>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</si>
  <si>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</si>
  <si>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</si>
  <si>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</si>
  <si>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</si>
  <si>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</si>
  <si>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</si>
  <si>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</si>
  <si>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</si>
  <si>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</si>
  <si>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</si>
  <si>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</si>
  <si>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</si>
  <si>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</si>
  <si>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</si>
  <si>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</si>
  <si>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</si>
  <si>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</si>
  <si>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</si>
  <si>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</si>
  <si>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</si>
  <si>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</si>
  <si>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</si>
  <si>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</si>
  <si>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</si>
  <si>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</si>
  <si>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</si>
  <si>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</si>
  <si>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</si>
  <si>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</si>
  <si>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</si>
  <si>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</si>
  <si>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</si>
  <si>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</si>
  <si>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</si>
  <si>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</si>
  <si>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</si>
  <si>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</si>
  <si>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</si>
  <si>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</si>
  <si>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</si>
  <si>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</si>
  <si>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</si>
  <si>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</si>
  <si>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</si>
  <si>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</si>
  <si>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</si>
  <si>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</si>
  <si>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</si>
  <si>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</si>
  <si>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</si>
  <si>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</si>
  <si>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</si>
  <si>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</si>
  <si>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</si>
  <si>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</si>
  <si>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</si>
  <si>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</si>
  <si>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</si>
  <si>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</si>
  <si>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</si>
  <si>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</si>
  <si>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</si>
  <si>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</si>
  <si>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</si>
  <si>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</si>
  <si>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</si>
  <si>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</si>
  <si>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</si>
  <si>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</si>
  <si>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</si>
  <si>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</si>
  <si>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</si>
  <si>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</si>
  <si>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</si>
  <si>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</si>
  <si>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</si>
  <si>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</si>
  <si>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</si>
  <si>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</si>
  <si>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</si>
  <si>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</si>
  <si>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</si>
  <si>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</si>
  <si>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</si>
  <si>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</si>
  <si>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</si>
  <si>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</si>
  <si>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</si>
  <si>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</si>
  <si>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</si>
  <si>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</si>
  <si>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</si>
  <si>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</si>
  <si>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</si>
  <si>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</si>
  <si>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</si>
  <si>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</si>
  <si>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</si>
  <si>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</si>
  <si>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</si>
  <si>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</si>
  <si>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</si>
  <si>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</si>
  <si>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</si>
  <si>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</si>
  <si>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</si>
  <si>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</si>
  <si>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</si>
  <si>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</si>
  <si>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</si>
  <si>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</si>
  <si>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</si>
  <si>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</si>
  <si>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</si>
  <si>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</si>
  <si>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</si>
  <si>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</si>
  <si>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</si>
  <si>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</si>
  <si>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</si>
  <si>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</si>
  <si>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</si>
  <si>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</si>
  <si>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</si>
  <si>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</si>
  <si>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</si>
  <si>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</si>
  <si>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</si>
  <si>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</si>
  <si>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</si>
  <si>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</si>
  <si>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</si>
  <si>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</si>
  <si>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</si>
  <si>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</si>
  <si>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</si>
  <si>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</si>
  <si>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</si>
  <si>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</si>
  <si>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</si>
  <si>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</si>
  <si>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</si>
  <si>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</si>
  <si>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</si>
  <si>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</si>
  <si>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</si>
  <si>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</si>
  <si>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</si>
  <si>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</si>
  <si>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</si>
  <si>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</si>
  <si>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</si>
  <si>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</si>
  <si>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</si>
  <si>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</si>
  <si>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</si>
  <si>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</si>
  <si>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</si>
  <si>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</si>
  <si>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</si>
  <si>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</si>
  <si>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</si>
  <si>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</si>
  <si>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</si>
  <si>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</si>
  <si>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</si>
  <si>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</si>
  <si>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</si>
  <si>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</si>
  <si>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</si>
  <si>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</si>
  <si>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</si>
  <si>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</si>
  <si>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</si>
  <si>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</si>
  <si>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</si>
  <si>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</si>
  <si>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</si>
  <si>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</si>
  <si>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</si>
  <si>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</si>
  <si>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</si>
  <si>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</si>
  <si>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</si>
  <si>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</si>
  <si>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</si>
  <si>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</si>
  <si>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</si>
  <si>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</si>
  <si>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</si>
  <si>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</si>
  <si>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</si>
  <si>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</si>
  <si>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</si>
  <si>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</si>
  <si>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</si>
  <si>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</si>
  <si>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</si>
  <si>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</si>
  <si>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</si>
  <si>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</si>
  <si>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</si>
  <si>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</si>
  <si>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</si>
  <si>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</si>
  <si>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</si>
  <si>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</si>
  <si>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</si>
  <si>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</si>
  <si>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</si>
  <si>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</si>
  <si>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</si>
  <si>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</si>
  <si>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</si>
  <si>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</si>
  <si>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</si>
  <si>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</si>
  <si>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</si>
  <si>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</si>
  <si>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</si>
  <si>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</si>
  <si>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</si>
  <si>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</si>
  <si>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</si>
  <si>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</si>
  <si>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</si>
  <si>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</si>
  <si>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</si>
  <si>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</si>
  <si>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</si>
  <si>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</si>
  <si>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</si>
  <si>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</si>
  <si>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</si>
  <si>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</si>
  <si>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</si>
  <si>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</si>
  <si>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</si>
  <si>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</si>
  <si>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</si>
  <si>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</si>
  <si>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</si>
  <si>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</si>
  <si>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</si>
  <si>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</si>
  <si>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</si>
  <si>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</si>
  <si>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</si>
  <si>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</si>
  <si>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</si>
  <si>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</si>
  <si>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</si>
  <si>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</si>
  <si>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</si>
  <si>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</si>
  <si>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</si>
  <si>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</si>
  <si>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</si>
  <si>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</si>
  <si>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</si>
  <si>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</si>
  <si>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</si>
  <si>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</si>
  <si>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</si>
  <si>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</si>
  <si>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</si>
  <si>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</si>
  <si>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</si>
  <si>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</si>
  <si>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</si>
  <si>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</si>
  <si>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</si>
  <si>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</si>
  <si>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</si>
  <si>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</si>
  <si>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</si>
  <si>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</si>
  <si>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</si>
  <si>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</si>
  <si>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</si>
  <si>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</si>
  <si>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</si>
  <si>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</si>
  <si>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</si>
  <si>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</si>
  <si>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</si>
  <si>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</si>
  <si>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</si>
  <si>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</si>
  <si>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</si>
  <si>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</si>
  <si>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</si>
  <si>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</si>
  <si>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</si>
  <si>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</si>
  <si>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</si>
  <si>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</si>
  <si>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</si>
  <si>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</si>
  <si>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</si>
  <si>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</si>
  <si>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</si>
  <si>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</si>
  <si>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</si>
  <si>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</si>
  <si>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</si>
  <si>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</si>
  <si>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</si>
  <si>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</si>
  <si>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</si>
  <si>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</si>
  <si>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</si>
  <si>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</si>
  <si>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</si>
  <si>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</si>
  <si>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</si>
  <si>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</si>
  <si>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</si>
  <si>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</si>
  <si>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</si>
  <si>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</si>
  <si>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</si>
  <si>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</si>
  <si>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</si>
  <si>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</si>
  <si>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</si>
  <si>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</si>
  <si>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</si>
  <si>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</si>
  <si>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</si>
  <si>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</si>
  <si>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</si>
  <si>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</si>
  <si>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</si>
  <si>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</si>
  <si>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</si>
  <si>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</si>
  <si>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</si>
  <si>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</si>
  <si>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</si>
  <si>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</si>
  <si>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</si>
  <si>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</si>
  <si>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</si>
  <si>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</si>
  <si>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</si>
  <si>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</si>
  <si>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</si>
  <si>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</si>
  <si>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</si>
  <si>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</si>
  <si>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</si>
  <si>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</si>
  <si>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</si>
  <si>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</si>
  <si>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</si>
  <si>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</si>
  <si>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</si>
  <si>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</si>
  <si>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</si>
  <si>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</si>
  <si>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</si>
  <si>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</si>
  <si>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</si>
  <si>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</si>
  <si>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</si>
  <si>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</si>
  <si>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</si>
  <si>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</si>
  <si>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</si>
  <si>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</si>
  <si>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</si>
  <si>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</si>
  <si>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</si>
  <si>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</si>
  <si>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</si>
  <si>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</si>
  <si>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</si>
  <si>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</si>
  <si>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</si>
  <si>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</si>
  <si>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</si>
  <si>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</si>
  <si>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</si>
  <si>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</si>
  <si>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</si>
  <si>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</si>
  <si>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</si>
  <si>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</si>
  <si>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</si>
  <si>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</si>
  <si>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</si>
  <si>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</si>
  <si>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</si>
  <si>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</si>
  <si>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</si>
  <si>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</si>
  <si>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</si>
  <si>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</si>
  <si>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</si>
  <si>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</si>
  <si>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</si>
  <si>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</si>
  <si>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</si>
  <si>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</si>
  <si>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</si>
  <si>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</si>
  <si>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</si>
  <si>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</si>
  <si>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</si>
  <si>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</si>
  <si>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</si>
  <si>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</si>
  <si>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</si>
  <si>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</si>
  <si>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</si>
  <si>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</si>
  <si>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</si>
  <si>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</si>
  <si>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</si>
  <si>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</si>
  <si>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</si>
  <si>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</si>
  <si>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</si>
  <si>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</si>
  <si>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</si>
  <si>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</si>
  <si>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</si>
  <si>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</si>
  <si>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</si>
  <si>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</si>
  <si>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</si>
  <si>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</si>
  <si>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</si>
  <si>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</si>
  <si>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</si>
  <si>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</si>
  <si>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</si>
  <si>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</si>
  <si>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</si>
  <si>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</si>
  <si>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</si>
  <si>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</si>
  <si>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</si>
  <si>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</si>
  <si>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</si>
  <si>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</si>
  <si>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</si>
  <si>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</si>
  <si>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</si>
  <si>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</si>
  <si>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</si>
  <si>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</si>
  <si>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</si>
  <si>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</si>
  <si>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</si>
  <si>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</si>
  <si>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</si>
  <si>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</si>
  <si>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</si>
  <si>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</si>
  <si>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</si>
  <si>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</si>
  <si>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</si>
  <si>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</si>
  <si>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</si>
  <si>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</si>
  <si>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</si>
  <si>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</si>
  <si>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</si>
  <si>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</si>
  <si>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</si>
  <si>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</si>
  <si>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</si>
  <si>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</si>
  <si>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</si>
  <si>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</si>
  <si>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</si>
  <si>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</si>
  <si>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</si>
  <si>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</si>
  <si>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</si>
  <si>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</si>
  <si>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</si>
  <si>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</si>
  <si>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</si>
  <si>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</si>
  <si>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</si>
  <si>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</si>
  <si>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</si>
  <si>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</si>
  <si>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</si>
  <si>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</si>
  <si>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</si>
  <si>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</si>
  <si>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</si>
  <si>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</si>
  <si>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</si>
  <si>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</si>
  <si>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</si>
  <si>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</si>
  <si>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</si>
  <si>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</si>
  <si>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</si>
  <si>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</si>
  <si>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</si>
  <si>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</si>
  <si>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</si>
  <si>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</si>
  <si>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</si>
  <si>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</si>
  <si>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</si>
  <si>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</si>
  <si>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</si>
  <si>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</si>
  <si>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</si>
  <si>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</si>
  <si>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</si>
  <si>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</si>
  <si>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</si>
  <si>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</si>
  <si>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</si>
  <si>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</si>
  <si>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</si>
  <si>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</si>
  <si>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</si>
  <si>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</si>
  <si>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</si>
  <si>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</si>
  <si>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</si>
  <si>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</si>
  <si>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</si>
  <si>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</si>
  <si>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</si>
  <si>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</si>
  <si>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</si>
  <si>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</si>
  <si>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</si>
  <si>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</si>
  <si>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</si>
  <si>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</si>
  <si>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</si>
  <si>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</si>
  <si>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</si>
  <si>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</si>
  <si>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</si>
  <si>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</si>
  <si>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</si>
  <si>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</si>
  <si>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</si>
  <si>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</si>
  <si>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</si>
  <si>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</si>
  <si>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</si>
  <si>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</si>
  <si>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</si>
  <si>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</si>
  <si>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</si>
  <si>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</si>
  <si>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</si>
  <si>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</si>
  <si>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</si>
  <si>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</si>
  <si>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</si>
  <si>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</si>
  <si>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</si>
  <si>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</si>
  <si>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</si>
  <si>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</si>
  <si>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</si>
  <si>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</si>
  <si>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</si>
  <si>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</si>
  <si>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</si>
  <si>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</si>
  <si>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</si>
  <si>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</si>
  <si>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</si>
  <si>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</si>
  <si>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</si>
  <si>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</si>
  <si>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</si>
  <si>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</si>
  <si>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</si>
  <si>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</si>
  <si>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</si>
  <si>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</si>
  <si>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</si>
  <si>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</si>
  <si>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</si>
  <si>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</si>
  <si>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</si>
  <si>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</si>
  <si>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</si>
  <si>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</si>
  <si>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</si>
  <si>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</si>
  <si>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</si>
  <si>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</si>
  <si>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</si>
  <si>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</si>
  <si>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</si>
  <si>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</si>
  <si>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</si>
  <si>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</si>
  <si>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</si>
  <si>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</si>
  <si>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</si>
  <si>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</si>
  <si>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</si>
  <si>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</si>
  <si>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</si>
  <si>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</si>
  <si>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</si>
  <si>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</si>
  <si>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</si>
  <si>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</si>
  <si>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</si>
  <si>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</si>
  <si>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</si>
  <si>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</si>
  <si>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</si>
  <si>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</si>
  <si>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</si>
  <si>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</si>
  <si>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</si>
  <si>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</si>
  <si>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</si>
  <si>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</si>
  <si>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</si>
  <si>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</si>
  <si>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</si>
  <si>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</si>
  <si>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</si>
  <si>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</si>
  <si>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</si>
  <si>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</si>
  <si>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</si>
  <si>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</si>
  <si>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</si>
  <si>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</si>
  <si>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</si>
  <si>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</si>
  <si>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</si>
  <si>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</si>
  <si>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</si>
  <si>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</si>
  <si>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</si>
  <si>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</si>
  <si>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</si>
  <si>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</si>
  <si>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</si>
  <si>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</si>
  <si>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</si>
  <si>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</si>
  <si>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</si>
  <si>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</si>
  <si>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</si>
  <si>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</si>
  <si>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</si>
  <si>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</si>
  <si>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</si>
  <si>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</si>
  <si>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</si>
  <si>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</si>
  <si>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</si>
  <si>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</si>
  <si>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</si>
  <si>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</si>
  <si>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</si>
  <si>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</si>
  <si>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</si>
  <si>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</si>
  <si>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</si>
  <si>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</si>
  <si>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</si>
  <si>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</si>
  <si>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</si>
  <si>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</si>
  <si>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</si>
  <si>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</si>
  <si>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</si>
  <si>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</si>
  <si>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</si>
  <si>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</si>
  <si>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</si>
  <si>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</si>
  <si>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</si>
  <si>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</si>
  <si>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</si>
  <si>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</si>
  <si>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</si>
  <si>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</si>
  <si>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</si>
  <si>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</si>
  <si>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</si>
  <si>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</si>
  <si>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</si>
  <si>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</si>
  <si>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</si>
  <si>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</si>
  <si>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</si>
  <si>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</si>
  <si>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</si>
  <si>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</si>
  <si>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</si>
  <si>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</si>
  <si>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</si>
  <si>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</si>
  <si>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</si>
  <si>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</si>
  <si>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</si>
  <si>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</si>
  <si>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</si>
  <si>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</si>
  <si>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</si>
  <si>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</si>
  <si>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</si>
  <si>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</si>
  <si>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</si>
  <si>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</si>
  <si>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</si>
  <si>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</si>
  <si>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</si>
  <si>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</si>
  <si>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</si>
  <si>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</si>
  <si>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</si>
  <si>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</si>
  <si>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</si>
  <si>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</si>
  <si>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</si>
  <si>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</si>
  <si>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</si>
  <si>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</si>
  <si>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</si>
  <si>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</si>
  <si>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</si>
  <si>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</si>
  <si>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</si>
  <si>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</si>
  <si>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</si>
  <si>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</si>
  <si>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</si>
  <si>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</si>
  <si>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</si>
  <si>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</si>
  <si>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</si>
  <si>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</si>
  <si>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</si>
  <si>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</si>
  <si>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</si>
  <si>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</si>
  <si>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</si>
  <si>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</si>
  <si>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</si>
  <si>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</si>
  <si>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</si>
  <si>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</si>
  <si>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</si>
  <si>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</si>
  <si>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</si>
  <si>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</si>
  <si>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</si>
  <si>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</si>
  <si>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</si>
  <si>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</si>
  <si>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</si>
  <si>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</si>
  <si>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</si>
  <si>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</si>
  <si>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</si>
  <si>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</si>
  <si>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</si>
  <si>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</si>
  <si>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</si>
  <si>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</si>
  <si>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</si>
  <si>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</si>
  <si>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</si>
  <si>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</si>
  <si>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</si>
  <si>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</si>
  <si>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</si>
  <si>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</si>
  <si>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</si>
  <si>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</si>
  <si>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</si>
  <si>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</si>
  <si>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</si>
  <si>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</si>
  <si>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</si>
  <si>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</si>
  <si>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</si>
  <si>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</si>
  <si>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</si>
  <si>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</si>
  <si>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</si>
  <si>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</si>
  <si>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</si>
  <si>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</si>
  <si>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</si>
  <si>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</si>
  <si>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</si>
  <si>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</si>
  <si>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</si>
  <si>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</si>
  <si>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</si>
  <si>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</si>
  <si>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</si>
  <si>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</si>
  <si>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</si>
  <si>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</si>
  <si>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</si>
  <si>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</si>
  <si>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</si>
  <si>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</si>
  <si>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</si>
  <si>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</si>
  <si>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</si>
  <si>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</si>
  <si>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</si>
  <si>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</si>
  <si>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</si>
  <si>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</si>
  <si>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</si>
  <si>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</si>
  <si>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</si>
  <si>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</si>
  <si>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</si>
  <si>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</si>
  <si>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</si>
  <si>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</si>
  <si>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</si>
  <si>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</si>
  <si>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</si>
  <si>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</si>
  <si>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</si>
  <si>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</si>
  <si>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</si>
  <si>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</si>
  <si>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</si>
  <si>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</si>
  <si>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</si>
  <si>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</si>
  <si>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</si>
  <si>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</si>
  <si>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</si>
  <si>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</si>
  <si>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</si>
  <si>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</si>
  <si>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</si>
  <si>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</si>
  <si>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</si>
  <si>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</si>
  <si>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</si>
  <si>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</si>
  <si>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</si>
  <si>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</si>
  <si>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</si>
  <si>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</si>
  <si>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</si>
  <si>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</si>
  <si>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</si>
  <si>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</si>
  <si>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</si>
  <si>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</si>
  <si>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</si>
  <si>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</si>
  <si>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</si>
  <si>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</si>
  <si>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</si>
  <si>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</si>
  <si>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</si>
  <si>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</si>
  <si>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</si>
  <si>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</si>
  <si>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</si>
  <si>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</si>
  <si>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</si>
  <si>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</si>
  <si>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</si>
  <si>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</si>
  <si>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</si>
  <si>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</si>
  <si>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</si>
  <si>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</si>
  <si>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</si>
  <si>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</si>
  <si>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</si>
  <si>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</si>
  <si>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</si>
  <si>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</si>
  <si>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</si>
  <si>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</si>
  <si>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</si>
  <si>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</si>
  <si>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</si>
  <si>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</si>
  <si>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</si>
  <si>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</si>
  <si>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</si>
  <si>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</si>
  <si>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</si>
  <si>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</si>
  <si>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</si>
  <si>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</si>
  <si>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</si>
  <si>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</si>
  <si>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</si>
  <si>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</si>
  <si>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</si>
  <si>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</si>
  <si>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</si>
  <si>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</si>
  <si>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</si>
  <si>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</si>
  <si>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</si>
  <si>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</si>
  <si>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</si>
  <si>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</si>
  <si>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</si>
  <si>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</si>
  <si>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</si>
  <si>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</si>
  <si>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</si>
  <si>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</si>
  <si>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</si>
  <si>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</si>
  <si>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</si>
  <si>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</si>
  <si>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</si>
  <si>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</si>
  <si>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</si>
  <si>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</si>
  <si>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</si>
  <si>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</si>
  <si>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</si>
  <si>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</si>
  <si>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</si>
  <si>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</si>
  <si>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</si>
  <si>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</si>
  <si>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</si>
  <si>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</si>
  <si>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</si>
  <si>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</si>
  <si>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</si>
  <si>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</si>
  <si>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</si>
  <si>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</si>
  <si>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</si>
  <si>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</si>
  <si>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</si>
  <si>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</si>
  <si>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</si>
  <si>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</si>
  <si>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</si>
  <si>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</si>
  <si>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</si>
  <si>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</si>
  <si>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</si>
  <si>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</si>
  <si>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</si>
  <si>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</si>
  <si>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</si>
  <si>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</si>
  <si>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</si>
  <si>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</si>
  <si>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</si>
  <si>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</si>
  <si>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</si>
  <si>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</si>
  <si>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</si>
  <si>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</si>
  <si>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</si>
  <si>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</si>
  <si>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</si>
  <si>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</si>
  <si>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</si>
  <si>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</si>
  <si>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</si>
  <si>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</si>
  <si>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</si>
  <si>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</si>
  <si>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</si>
  <si>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</si>
  <si>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</si>
  <si>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</si>
  <si>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</si>
  <si>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</si>
  <si>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</si>
  <si>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</si>
  <si>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</si>
  <si>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</si>
  <si>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</si>
  <si>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</si>
  <si>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</si>
  <si>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</si>
  <si>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</si>
  <si>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</si>
  <si>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</si>
  <si>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</si>
  <si>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</si>
  <si>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</si>
  <si>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</si>
  <si>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</si>
  <si>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</si>
  <si>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</si>
  <si>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</si>
  <si>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</si>
  <si>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</si>
  <si>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</si>
  <si>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</si>
  <si>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</si>
  <si>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</si>
  <si>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</si>
  <si>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</si>
  <si>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</si>
  <si>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</si>
  <si>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</si>
  <si>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</si>
  <si>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</si>
  <si>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</si>
  <si>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</si>
  <si>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</si>
  <si>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</si>
  <si>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</si>
  <si>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</si>
  <si>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</si>
  <si>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</si>
  <si>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</si>
  <si>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</si>
  <si>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</si>
  <si>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</si>
  <si>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</si>
  <si>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</si>
  <si>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</si>
  <si>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</si>
  <si>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</si>
  <si>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</si>
  <si>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</si>
  <si>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</si>
  <si>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</si>
  <si>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</si>
  <si>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</si>
  <si>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</si>
  <si>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</si>
  <si>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</si>
  <si>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</si>
  <si>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</si>
  <si>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</si>
  <si>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</si>
  <si>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</si>
  <si>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</si>
  <si>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</si>
  <si>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</si>
  <si>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</si>
  <si>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</si>
  <si>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</si>
  <si>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</si>
  <si>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</si>
  <si>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</si>
  <si>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</si>
  <si>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</si>
  <si>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</si>
  <si>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</si>
  <si>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</si>
  <si>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</si>
  <si>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</si>
  <si>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</si>
  <si>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</si>
  <si>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</si>
  <si>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</si>
  <si>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</si>
  <si>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</si>
  <si>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</si>
  <si>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</si>
  <si>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</si>
  <si>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</si>
  <si>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</si>
  <si>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</si>
  <si>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</si>
  <si>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</si>
  <si>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</si>
  <si>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</si>
  <si>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</si>
  <si>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</si>
  <si>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</si>
  <si>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</si>
  <si>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</si>
  <si>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</si>
  <si>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</si>
  <si>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</si>
  <si>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</si>
  <si>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</si>
  <si>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</si>
  <si>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</si>
  <si>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</si>
  <si>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</si>
  <si>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</si>
  <si>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</si>
  <si>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</si>
  <si>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</si>
  <si>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</si>
  <si>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</si>
  <si>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</si>
  <si>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</si>
  <si>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</si>
  <si>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</si>
  <si>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</si>
  <si>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</si>
  <si>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</si>
  <si>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</si>
  <si>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</si>
  <si>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</si>
  <si>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</si>
  <si>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</si>
  <si>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</si>
  <si>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</si>
  <si>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</si>
  <si>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</si>
  <si>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</si>
  <si>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</si>
  <si>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</si>
  <si>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</si>
  <si>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</si>
  <si>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</si>
  <si>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</si>
  <si>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</si>
  <si>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</si>
  <si>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</si>
  <si>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</si>
  <si>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</si>
  <si>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</si>
  <si>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</si>
  <si>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</si>
  <si>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</si>
  <si>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</si>
  <si>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</si>
  <si>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</si>
  <si>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</si>
  <si>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</si>
  <si>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</si>
  <si>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</si>
  <si>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</si>
  <si>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</si>
  <si>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</si>
  <si>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</si>
  <si>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</si>
  <si>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</si>
  <si>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</si>
  <si>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</si>
  <si>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</si>
  <si>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</si>
  <si>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</si>
  <si>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</si>
  <si>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</si>
  <si>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</si>
  <si>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</si>
  <si>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</si>
  <si>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</si>
  <si>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</si>
  <si>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</si>
  <si>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</si>
  <si>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</si>
  <si>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</si>
  <si>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</si>
  <si>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</si>
  <si>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</si>
  <si>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</si>
  <si>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</si>
  <si>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</si>
  <si>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</si>
  <si>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</si>
  <si>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</si>
  <si>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</si>
  <si>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</si>
  <si>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</si>
  <si>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</si>
  <si>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</si>
  <si>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</si>
  <si>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</si>
  <si>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</si>
  <si>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</si>
  <si>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</si>
  <si>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</si>
  <si>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</si>
  <si>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</si>
  <si>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</si>
  <si>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</si>
  <si>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</si>
  <si>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</si>
  <si>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</si>
  <si>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</si>
  <si>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</si>
  <si>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</si>
  <si>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</si>
  <si>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</si>
  <si>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</si>
  <si>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</si>
  <si>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</si>
  <si>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</si>
  <si>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</si>
  <si>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</si>
  <si>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</si>
  <si>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</si>
  <si>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</si>
  <si>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</si>
  <si>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</si>
  <si>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</si>
  <si>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</si>
  <si>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</si>
  <si>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</si>
  <si>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</si>
  <si>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</si>
  <si>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</si>
  <si>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</si>
  <si>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</si>
  <si>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</si>
  <si>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</si>
  <si>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</si>
  <si>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</si>
  <si>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</si>
  <si>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</si>
  <si>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</si>
  <si>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</si>
  <si>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</si>
  <si>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</si>
  <si>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</si>
  <si>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</si>
  <si>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</si>
  <si>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</si>
  <si>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</si>
  <si>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</si>
  <si>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</si>
  <si>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</si>
  <si>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</si>
  <si>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</si>
  <si>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</si>
  <si>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</si>
  <si>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</si>
  <si>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</si>
  <si>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</si>
  <si>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</si>
  <si>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</si>
  <si>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</si>
  <si>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</si>
  <si>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</si>
  <si>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</si>
  <si>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</si>
  <si>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</si>
  <si>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</si>
  <si>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</si>
  <si>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</si>
  <si>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</si>
  <si>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</si>
  <si>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</si>
  <si>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</si>
  <si>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</si>
  <si>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</si>
  <si>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</si>
  <si>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</si>
  <si>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</si>
  <si>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</si>
  <si>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</si>
  <si>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</si>
  <si>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</si>
  <si>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</si>
  <si>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</si>
  <si>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</si>
  <si>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</si>
  <si>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</si>
  <si>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</si>
  <si>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</si>
  <si>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</si>
  <si>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</si>
  <si>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</si>
  <si>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</si>
  <si>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</si>
  <si>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</si>
  <si>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</si>
  <si>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</si>
  <si>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</si>
  <si>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</si>
  <si>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</si>
  <si>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</si>
  <si>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</si>
  <si>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</si>
  <si>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</si>
  <si>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</si>
  <si>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</si>
  <si>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</si>
  <si>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</si>
  <si>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</si>
  <si>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</si>
  <si>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</si>
  <si>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</si>
  <si>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</si>
  <si>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</si>
  <si>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</si>
  <si>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</si>
  <si>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</si>
  <si>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</si>
  <si>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</si>
  <si>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</si>
  <si>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</si>
  <si>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</si>
  <si>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</si>
  <si>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</si>
  <si>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</si>
  <si>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</si>
  <si>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</si>
  <si>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</si>
  <si>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</si>
  <si>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</si>
  <si>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</si>
  <si>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</si>
  <si>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</si>
  <si>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</si>
  <si>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</si>
  <si>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</si>
  <si>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</si>
  <si>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</si>
  <si>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</si>
  <si>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</si>
  <si>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</si>
  <si>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</si>
  <si>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</si>
  <si>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</si>
  <si>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</si>
  <si>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</si>
  <si>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</si>
  <si>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</si>
  <si>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</si>
  <si>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</si>
  <si>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</si>
  <si>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</si>
  <si>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</si>
  <si>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</si>
  <si>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</si>
  <si>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</si>
  <si>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</si>
  <si>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</si>
  <si>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</si>
  <si>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</si>
  <si>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</si>
  <si>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</si>
  <si>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</si>
  <si>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</si>
  <si>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</si>
  <si>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</si>
  <si>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</si>
  <si>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</si>
  <si>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</si>
  <si>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</si>
  <si>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</si>
  <si>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</si>
  <si>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</si>
  <si>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</si>
  <si>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</si>
  <si>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</si>
  <si>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</si>
  <si>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</si>
  <si>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</si>
  <si>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</si>
  <si>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</si>
  <si>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</si>
  <si>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</si>
  <si>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</si>
  <si>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</si>
  <si>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</si>
  <si>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</si>
  <si>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</si>
  <si>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</si>
  <si>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</si>
  <si>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</si>
  <si>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</si>
  <si>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</si>
  <si>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</si>
  <si>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</si>
  <si>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</si>
  <si>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</si>
  <si>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</si>
  <si>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</si>
  <si>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</si>
  <si>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</si>
  <si>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</si>
  <si>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</si>
  <si>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</si>
  <si>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</si>
  <si>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</si>
  <si>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</si>
  <si>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</si>
  <si>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</si>
  <si>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</si>
  <si>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</si>
  <si>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</si>
  <si>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</si>
  <si>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</si>
  <si>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</si>
  <si>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</si>
  <si>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</si>
  <si>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</si>
  <si>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</si>
  <si>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</si>
  <si>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</si>
  <si>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</si>
  <si>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</si>
  <si>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</si>
  <si>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</si>
  <si>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</si>
  <si>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</si>
  <si>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</si>
  <si>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</si>
  <si>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</si>
  <si>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</si>
  <si>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</si>
  <si>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</si>
  <si>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</si>
  <si>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</si>
  <si>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</si>
  <si>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</si>
  <si>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</si>
  <si>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</si>
  <si>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</si>
  <si>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</si>
  <si>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</si>
  <si>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</si>
  <si>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</si>
  <si>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</si>
  <si>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</si>
  <si>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</si>
  <si>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</si>
  <si>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</si>
  <si>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</si>
  <si>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</si>
  <si>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</si>
  <si>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</si>
  <si>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</si>
  <si>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</si>
  <si>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</si>
  <si>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</si>
  <si>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</si>
  <si>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</si>
  <si>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</si>
  <si>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</si>
  <si>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</si>
  <si>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</si>
  <si>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</si>
  <si>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</si>
  <si>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</si>
  <si>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</si>
  <si>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</si>
  <si>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</si>
  <si>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</si>
  <si>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</si>
  <si>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</si>
  <si>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</si>
  <si>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</si>
  <si>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</si>
  <si>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</si>
  <si>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</si>
  <si>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</si>
  <si>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</si>
  <si>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</si>
  <si>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</si>
  <si>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</si>
  <si>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</si>
  <si>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</si>
  <si>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</si>
  <si>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</si>
  <si>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</si>
  <si>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</si>
  <si>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</si>
  <si>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</si>
  <si>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</si>
  <si>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</si>
  <si>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</si>
  <si>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</si>
  <si>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</si>
  <si>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</si>
  <si>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</si>
  <si>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</si>
  <si>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</si>
  <si>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</si>
  <si>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</si>
  <si>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</si>
  <si>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</si>
  <si>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</si>
  <si>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</si>
  <si>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</si>
  <si>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</si>
  <si>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</si>
  <si>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</si>
  <si>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</si>
  <si>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</si>
  <si>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</si>
  <si>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</si>
  <si>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</si>
  <si>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</si>
  <si>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</si>
  <si>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</si>
  <si>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</si>
  <si>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</si>
  <si>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</si>
  <si>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</si>
  <si>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</si>
  <si>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</si>
  <si>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</si>
  <si>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</si>
  <si>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</si>
  <si>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</si>
  <si>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</si>
  <si>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</si>
  <si>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</si>
  <si>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</si>
  <si>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</si>
  <si>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</si>
  <si>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</si>
  <si>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</si>
  <si>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</si>
  <si>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</si>
  <si>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</si>
  <si>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</si>
  <si>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</si>
  <si>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</si>
  <si>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</si>
  <si>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</si>
  <si>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</si>
  <si>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</si>
  <si>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</si>
  <si>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</si>
  <si>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</si>
  <si>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</si>
  <si>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</si>
  <si>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</si>
  <si>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</si>
  <si>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</si>
  <si>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</si>
  <si>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</si>
  <si>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</si>
  <si>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</si>
  <si>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</si>
  <si>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</si>
  <si>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</si>
  <si>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</si>
  <si>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</si>
  <si>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</si>
  <si>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</si>
  <si>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</si>
  <si>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</si>
  <si>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</si>
  <si>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</si>
  <si>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</si>
  <si>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</si>
  <si>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</si>
  <si>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</si>
  <si>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</si>
  <si>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</si>
  <si>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</si>
  <si>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</si>
  <si>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</si>
  <si>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</si>
  <si>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</si>
  <si>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</si>
  <si>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</si>
  <si>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</si>
  <si>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</si>
  <si>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</si>
  <si>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</si>
  <si>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</si>
  <si>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</si>
  <si>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</si>
  <si>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</si>
  <si>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</si>
  <si>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</si>
  <si>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</si>
  <si>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</si>
  <si>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</si>
  <si>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</si>
  <si>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</si>
  <si>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</si>
  <si>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</si>
  <si>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</si>
  <si>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</si>
  <si>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</si>
  <si>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</si>
  <si>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</si>
  <si>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</si>
  <si>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</si>
  <si>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</si>
  <si>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</si>
  <si>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</si>
  <si>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</si>
  <si>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</si>
  <si>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</si>
  <si>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</si>
  <si>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</si>
  <si>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</si>
  <si>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</si>
  <si>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</si>
  <si>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</si>
  <si>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</si>
  <si>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</si>
  <si>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</si>
  <si>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</si>
  <si>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</si>
  <si>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</si>
  <si>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</si>
  <si>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</si>
  <si>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</si>
  <si>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</si>
  <si>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</si>
  <si>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</si>
  <si>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</si>
  <si>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</si>
  <si>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</si>
  <si>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</si>
  <si>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</si>
  <si>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</si>
  <si>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</si>
  <si>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</si>
  <si>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</si>
  <si>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</si>
  <si>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</si>
  <si>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</si>
  <si>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</si>
  <si>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</si>
  <si>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</si>
  <si>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</si>
  <si>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</si>
  <si>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</si>
  <si>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</si>
  <si>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</si>
  <si>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</si>
  <si>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</si>
  <si>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</si>
  <si>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</si>
  <si>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</si>
  <si>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</si>
  <si>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</si>
  <si>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</si>
  <si>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</si>
  <si>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</si>
  <si>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</si>
  <si>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</si>
  <si>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</si>
  <si>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</si>
  <si>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</si>
  <si>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</si>
  <si>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</si>
  <si>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</si>
  <si>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</si>
  <si>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</si>
  <si>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</si>
  <si>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</si>
  <si>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</si>
  <si>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</si>
  <si>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</si>
  <si>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</si>
  <si>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</si>
  <si>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</si>
  <si>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</si>
  <si>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</si>
  <si>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</si>
  <si>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</si>
  <si>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</si>
  <si>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</si>
  <si>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</si>
  <si>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</si>
  <si>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</si>
  <si>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</si>
  <si>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</si>
  <si>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</si>
  <si>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</si>
  <si>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</si>
  <si>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</si>
  <si>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</si>
  <si>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</si>
  <si>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</si>
  <si>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</si>
  <si>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</si>
  <si>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</si>
  <si>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</si>
  <si>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</si>
  <si>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</si>
  <si>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</si>
  <si>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</si>
  <si>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</si>
  <si>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</si>
  <si>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</si>
  <si>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</si>
  <si>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</si>
  <si>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</si>
  <si>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</si>
  <si>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</si>
  <si>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</si>
  <si>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</si>
  <si>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</si>
  <si>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</si>
  <si>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</si>
  <si>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</si>
  <si>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</si>
  <si>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</si>
  <si>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</si>
  <si>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</si>
  <si>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</si>
  <si>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</si>
  <si>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</si>
  <si>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</si>
  <si>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</si>
  <si>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</si>
  <si>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</si>
  <si>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</si>
  <si>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</si>
  <si>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</si>
  <si>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</si>
  <si>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</si>
  <si>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</si>
  <si>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</si>
  <si>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</si>
  <si>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</si>
  <si>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</si>
  <si>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</si>
  <si>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</si>
  <si>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</si>
  <si>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</si>
  <si>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</si>
  <si>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</si>
  <si>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</si>
  <si>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</si>
  <si>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</si>
  <si>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</si>
  <si>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</si>
  <si>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</si>
  <si>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</si>
  <si>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</si>
  <si>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</si>
  <si>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</si>
  <si>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</si>
  <si>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</si>
  <si>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</si>
  <si>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</si>
  <si>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</si>
  <si>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</si>
  <si>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</si>
  <si>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</si>
  <si>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</si>
  <si>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</si>
  <si>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</si>
  <si>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</si>
  <si>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</si>
  <si>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</si>
  <si>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</si>
  <si>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</si>
  <si>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</si>
  <si>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</si>
  <si>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</si>
  <si>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</si>
  <si>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</si>
  <si>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</si>
  <si>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</si>
  <si>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</si>
  <si>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</si>
  <si>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</si>
  <si>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</si>
  <si>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</si>
  <si>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</si>
  <si>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</si>
  <si>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</si>
  <si>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</si>
  <si>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</si>
  <si>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</si>
  <si>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</si>
  <si>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</si>
  <si>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</si>
  <si>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</si>
  <si>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</si>
  <si>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</si>
  <si>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</si>
  <si>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</si>
  <si>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</si>
  <si>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</si>
  <si>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</si>
  <si>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</si>
  <si>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</si>
  <si>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</si>
  <si>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</si>
  <si>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</si>
  <si>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</si>
  <si>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</si>
  <si>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</si>
  <si>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</si>
  <si>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</si>
  <si>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</si>
  <si>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</si>
  <si>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</si>
  <si>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</si>
  <si>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</si>
  <si>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</si>
  <si>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</si>
  <si>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</si>
  <si>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</si>
  <si>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</si>
  <si>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</si>
  <si>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</si>
  <si>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</si>
  <si>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</si>
  <si>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</si>
  <si>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</si>
  <si>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</si>
  <si>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</si>
  <si>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</si>
  <si>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</si>
  <si>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</si>
  <si>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</si>
  <si>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</si>
  <si>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</si>
  <si>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</si>
  <si>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</si>
  <si>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</si>
  <si>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</si>
  <si>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</si>
  <si>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</si>
  <si>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</si>
  <si>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</si>
  <si>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</si>
  <si>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</si>
  <si>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</si>
  <si>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</si>
  <si>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</si>
  <si>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</si>
  <si>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</si>
  <si>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</si>
  <si>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</si>
  <si>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</si>
  <si>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</si>
  <si>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</si>
  <si>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</si>
  <si>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</si>
  <si>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</si>
  <si>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</si>
  <si>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</si>
  <si>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</si>
  <si>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</si>
  <si>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</si>
  <si>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</si>
  <si>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</si>
  <si>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</si>
  <si>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</si>
  <si>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</si>
  <si>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</si>
  <si>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</si>
  <si>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</si>
  <si>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</si>
  <si>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</si>
  <si>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</si>
  <si>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</si>
  <si>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</si>
  <si>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</si>
  <si>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</si>
  <si>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</si>
  <si>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</si>
  <si>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</si>
  <si>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</si>
  <si>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</si>
  <si>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</si>
  <si>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</si>
  <si>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</si>
  <si>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</si>
  <si>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</si>
  <si>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</si>
  <si>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</si>
  <si>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</si>
  <si>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</si>
  <si>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</si>
  <si>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</si>
  <si>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</si>
  <si>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</si>
  <si>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</si>
  <si>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</si>
  <si>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</si>
  <si>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</si>
  <si>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</si>
  <si>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</si>
  <si>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</si>
  <si>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</si>
  <si>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</si>
  <si>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</si>
  <si>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</si>
  <si>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</si>
  <si>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</si>
  <si>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</si>
  <si>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</si>
  <si>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</si>
  <si>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</si>
  <si>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</si>
  <si>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</si>
  <si>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</si>
  <si>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</si>
  <si>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</si>
  <si>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</si>
  <si>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</si>
  <si>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</si>
  <si>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</si>
  <si>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</si>
  <si>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</si>
  <si>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</si>
  <si>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</si>
  <si>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</si>
  <si>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</si>
  <si>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</si>
  <si>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</si>
  <si>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</si>
  <si>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</si>
  <si>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</si>
  <si>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</si>
  <si>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</si>
  <si>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</si>
  <si>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</si>
  <si>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</si>
  <si>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</si>
  <si>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</si>
  <si>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</si>
  <si>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</si>
  <si>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</si>
  <si>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</si>
  <si>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</si>
  <si>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</si>
  <si>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</si>
  <si>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</si>
  <si>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</si>
  <si>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</si>
  <si>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</si>
  <si>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</si>
  <si>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</si>
  <si>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</si>
  <si>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</si>
  <si>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</si>
  <si>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</si>
  <si>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</si>
  <si>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</si>
  <si>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</si>
  <si>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</si>
  <si>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</si>
  <si>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</si>
  <si>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</si>
  <si>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</si>
  <si>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</si>
  <si>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</si>
  <si>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</si>
  <si>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</si>
  <si>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</si>
  <si>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</si>
  <si>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</si>
  <si>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</si>
  <si>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</si>
  <si>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</si>
  <si>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</si>
  <si>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</si>
  <si>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</si>
  <si>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</si>
  <si>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</si>
  <si>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</si>
  <si>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</si>
  <si>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</si>
  <si>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</si>
  <si>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</si>
  <si>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</si>
  <si>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</si>
  <si>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</si>
  <si>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</si>
  <si>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</si>
  <si>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</si>
  <si>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</si>
  <si>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</si>
  <si>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</si>
  <si>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</si>
  <si>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</si>
  <si>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</si>
  <si>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</si>
  <si>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</si>
  <si>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</si>
  <si>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</si>
  <si>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</si>
  <si>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</si>
  <si>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</si>
  <si>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</si>
  <si>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</si>
  <si>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</si>
  <si>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</si>
  <si>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</si>
  <si>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</si>
  <si>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</si>
  <si>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</si>
  <si>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</si>
  <si>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</si>
  <si>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</si>
  <si>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</si>
  <si>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</si>
  <si>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</si>
  <si>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</si>
  <si>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</si>
  <si>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</si>
  <si>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</si>
  <si>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</si>
  <si>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</si>
  <si>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</si>
  <si>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</si>
  <si>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</si>
  <si>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</si>
  <si>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</si>
  <si>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</si>
  <si>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</si>
  <si>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</si>
  <si>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</si>
  <si>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</si>
  <si>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</si>
  <si>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</si>
  <si>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</si>
  <si>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</si>
  <si>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</si>
  <si>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</si>
  <si>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</si>
  <si>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</si>
  <si>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</si>
  <si>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</si>
  <si>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</si>
  <si>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</si>
  <si>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</si>
  <si>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</si>
  <si>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</si>
  <si>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</si>
  <si>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</si>
  <si>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</si>
  <si>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</si>
  <si>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</si>
  <si>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</si>
  <si>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</si>
  <si>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</si>
  <si>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</si>
  <si>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</si>
  <si>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</si>
  <si>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</si>
  <si>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</si>
  <si>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</si>
  <si>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</si>
  <si>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</si>
  <si>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</si>
  <si>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</si>
  <si>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</si>
  <si>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</si>
  <si>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</si>
  <si>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</si>
  <si>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</si>
  <si>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</si>
  <si>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</si>
  <si>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</si>
  <si>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</si>
  <si>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</si>
  <si>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</si>
  <si>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</si>
  <si>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</si>
  <si>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</si>
  <si>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</si>
  <si>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</si>
  <si>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</si>
  <si>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</si>
  <si>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</si>
  <si>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</si>
  <si>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</si>
  <si>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</si>
  <si>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</si>
  <si>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</si>
  <si>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</si>
  <si>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</si>
  <si>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</si>
  <si>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</si>
  <si>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</si>
  <si>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</si>
  <si>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</si>
  <si>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</si>
  <si>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</si>
  <si>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</si>
  <si>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</si>
  <si>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</si>
  <si>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</si>
  <si>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</si>
  <si>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</si>
  <si>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</si>
  <si>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</si>
  <si>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</si>
  <si>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</si>
  <si>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</si>
  <si>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</si>
  <si>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</si>
  <si>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</si>
  <si>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</si>
  <si>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</si>
  <si>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</si>
  <si>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</si>
  <si>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</si>
  <si>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</si>
  <si>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</si>
  <si>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</si>
  <si>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</si>
  <si>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</si>
  <si>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</si>
  <si>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</si>
  <si>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</si>
  <si>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</si>
  <si>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</si>
  <si>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</si>
  <si>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</si>
  <si>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</si>
  <si>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</si>
  <si>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</si>
  <si>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</si>
  <si>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</si>
  <si>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</si>
  <si>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</si>
  <si>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</si>
  <si>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</si>
  <si>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</si>
  <si>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</si>
  <si>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</si>
  <si>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</si>
  <si>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</si>
  <si>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</si>
  <si>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</si>
  <si>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</si>
  <si>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</si>
  <si>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</si>
  <si>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</si>
  <si>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</si>
  <si>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</si>
  <si>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</si>
  <si>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</si>
  <si>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</si>
  <si>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</si>
  <si>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</si>
  <si>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</si>
  <si>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</si>
  <si>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</si>
  <si>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</si>
  <si>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</si>
  <si>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</si>
  <si>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</si>
  <si>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</si>
  <si>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</si>
  <si>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</si>
  <si>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</si>
  <si>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</si>
  <si>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</si>
  <si>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</si>
  <si>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</si>
  <si>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</si>
  <si>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</si>
  <si>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</si>
  <si>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</si>
  <si>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</si>
  <si>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</si>
  <si>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</si>
  <si>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</si>
  <si>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</si>
  <si>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</si>
  <si>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</si>
  <si>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</si>
  <si>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</si>
  <si>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</si>
  <si>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</si>
  <si>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</si>
  <si>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</si>
  <si>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</si>
  <si>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</si>
  <si>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</si>
  <si>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</si>
  <si>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</si>
  <si>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</si>
  <si>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</si>
  <si>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</si>
  <si>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</si>
  <si>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</si>
  <si>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</si>
  <si>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</si>
  <si>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</si>
  <si>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</si>
  <si>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</si>
  <si>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</si>
  <si>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</si>
  <si>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</si>
  <si>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</si>
  <si>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</si>
  <si>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</si>
  <si>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</si>
  <si>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</si>
  <si>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</si>
  <si>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</si>
  <si>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</si>
  <si>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</si>
  <si>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</si>
  <si>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</si>
  <si>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</si>
  <si>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</si>
  <si>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</si>
  <si>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</si>
  <si>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</si>
  <si>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</si>
  <si>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</si>
  <si>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</si>
  <si>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</si>
  <si>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</si>
  <si>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</si>
  <si>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</si>
  <si>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</si>
  <si>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</si>
  <si>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</si>
  <si>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</si>
  <si>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</si>
  <si>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</si>
  <si>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</si>
  <si>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</si>
  <si>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</si>
  <si>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</si>
  <si>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</si>
  <si>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</si>
  <si>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</si>
  <si>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</si>
  <si>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</si>
  <si>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</si>
  <si>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</si>
  <si>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</si>
  <si>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</si>
  <si>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</si>
  <si>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</si>
  <si>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</si>
  <si>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</si>
  <si>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</si>
  <si>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</si>
  <si>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</si>
  <si>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</si>
  <si>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</si>
  <si>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</si>
  <si>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</si>
  <si>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</si>
  <si>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</si>
  <si>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</si>
  <si>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</si>
  <si>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</si>
  <si>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</si>
  <si>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</si>
  <si>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</si>
  <si>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</si>
  <si>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</si>
  <si>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</si>
  <si>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</si>
  <si>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</si>
  <si>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</si>
  <si>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</si>
  <si>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</si>
  <si>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</si>
  <si>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</si>
  <si>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</si>
  <si>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</si>
  <si>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</si>
  <si>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</si>
  <si>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</si>
  <si>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</si>
  <si>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</si>
  <si>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</si>
  <si>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</si>
  <si>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</si>
  <si>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</si>
  <si>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</si>
  <si>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</si>
  <si>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</si>
  <si>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</si>
  <si>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</si>
  <si>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</si>
  <si>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</si>
  <si>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</si>
  <si>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</si>
  <si>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</si>
  <si>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</si>
  <si>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</si>
  <si>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</si>
  <si>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</si>
  <si>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</si>
  <si>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</si>
  <si>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</si>
  <si>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</si>
  <si>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</si>
  <si>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</si>
  <si>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</si>
  <si>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</si>
  <si>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</si>
  <si>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</si>
  <si>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</si>
  <si>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</si>
  <si>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</si>
  <si>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</si>
  <si>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</si>
  <si>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</si>
  <si>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</si>
  <si>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</si>
  <si>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</si>
  <si>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</si>
  <si>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</si>
  <si>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</si>
  <si>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</si>
  <si>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</si>
  <si>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</si>
  <si>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</si>
  <si>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</si>
  <si>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</si>
  <si>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</si>
  <si>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</si>
  <si>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</si>
  <si>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</si>
  <si>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</si>
  <si>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</si>
  <si>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</si>
  <si>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</si>
  <si>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</si>
  <si>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</si>
  <si>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</si>
  <si>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</si>
  <si>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</si>
  <si>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</si>
  <si>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</si>
  <si>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</si>
  <si>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</si>
  <si>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</si>
  <si>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</si>
  <si>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</si>
  <si>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</si>
  <si>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</si>
  <si>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</si>
  <si>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</si>
  <si>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</si>
  <si>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</si>
  <si>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</si>
  <si>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</si>
  <si>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</si>
  <si>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</si>
  <si>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</si>
  <si>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</si>
  <si>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</si>
  <si>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</si>
  <si>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</si>
  <si>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</si>
  <si>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</si>
  <si>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</si>
  <si>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</si>
  <si>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</si>
  <si>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</si>
  <si>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</si>
  <si>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</si>
  <si>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</si>
  <si>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</si>
  <si>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</si>
  <si>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</si>
  <si>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</si>
  <si>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</si>
  <si>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</si>
  <si>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</si>
  <si>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</si>
  <si>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</si>
  <si>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</si>
  <si>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</si>
  <si>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</si>
  <si>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</si>
  <si>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</si>
  <si>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</si>
  <si>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</si>
  <si>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</si>
  <si>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</si>
  <si>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</si>
  <si>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</si>
  <si>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</si>
  <si>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</si>
  <si>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</si>
  <si>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</si>
  <si>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</si>
  <si>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</si>
  <si>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</si>
  <si>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</si>
  <si>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</si>
  <si>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</si>
  <si>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</si>
  <si>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</si>
  <si>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</si>
  <si>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</si>
  <si>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</si>
  <si>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</si>
  <si>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</si>
  <si>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</si>
  <si>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</si>
  <si>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</si>
  <si>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</si>
  <si>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</si>
  <si>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</si>
  <si>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</si>
  <si>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</si>
  <si>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</si>
  <si>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</si>
  <si>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</si>
  <si>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</si>
  <si>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</si>
  <si>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</si>
  <si>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</si>
  <si>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</si>
  <si>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</si>
  <si>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</si>
  <si>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</si>
  <si>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</si>
  <si>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</si>
  <si>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</si>
  <si>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</si>
  <si>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</si>
  <si>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</si>
  <si>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</si>
  <si>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</si>
  <si>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</si>
  <si>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</si>
  <si>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</si>
  <si>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</si>
  <si>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</si>
  <si>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</si>
  <si>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</si>
  <si>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</si>
  <si>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</si>
  <si>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</si>
  <si>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</si>
  <si>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</si>
  <si>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</si>
  <si>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</si>
  <si>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</si>
  <si>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</si>
  <si>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</si>
  <si>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</si>
  <si>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</si>
  <si>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</si>
  <si>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</si>
  <si>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</si>
  <si>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</si>
  <si>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</si>
  <si>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</si>
  <si>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</si>
  <si>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</si>
  <si>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</si>
  <si>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</si>
  <si>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</si>
  <si>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</si>
  <si>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</si>
  <si>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</si>
  <si>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</si>
  <si>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</si>
  <si>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</si>
  <si>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</si>
  <si>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</si>
  <si>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</si>
  <si>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</si>
  <si>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</si>
  <si>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</si>
  <si>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</si>
  <si>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</si>
  <si>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</si>
  <si>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</si>
  <si>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</si>
  <si>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</si>
  <si>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</si>
  <si>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</si>
  <si>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</si>
  <si>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</si>
  <si>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</si>
  <si>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</si>
  <si>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</si>
  <si>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</si>
  <si>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</si>
  <si>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</si>
  <si>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</si>
  <si>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</si>
  <si>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</si>
  <si>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</si>
  <si>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</si>
  <si>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</si>
  <si>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</si>
  <si>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</si>
  <si>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</si>
  <si>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</si>
  <si>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</si>
  <si>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</si>
  <si>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</si>
  <si>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</si>
  <si>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</si>
  <si>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</si>
  <si>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</si>
  <si>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</si>
  <si>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</si>
  <si>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</si>
  <si>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</si>
  <si>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</si>
  <si>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</si>
  <si>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</si>
  <si>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</si>
  <si>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</si>
  <si>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</si>
  <si>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</si>
  <si>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</si>
  <si>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</si>
  <si>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</si>
  <si>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</si>
  <si>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</si>
  <si>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</si>
  <si>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</si>
  <si>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</si>
  <si>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</si>
  <si>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</si>
  <si>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</si>
  <si>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</si>
  <si>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</si>
  <si>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</si>
  <si>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</si>
  <si>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</si>
  <si>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</si>
  <si>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</si>
  <si>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</si>
  <si>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</si>
  <si>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</si>
  <si>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</si>
  <si>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</si>
  <si>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</si>
  <si>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</si>
  <si>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</si>
  <si>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</si>
  <si>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</si>
  <si>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</si>
  <si>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</si>
  <si>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</si>
  <si>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</si>
  <si>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</si>
  <si>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</si>
  <si>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</si>
  <si>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</si>
  <si>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</si>
  <si>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</si>
  <si>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</si>
  <si>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</si>
  <si>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</si>
  <si>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</si>
  <si>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</si>
  <si>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</si>
  <si>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</si>
  <si>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</si>
  <si>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</si>
  <si>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</si>
  <si>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</si>
  <si>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</si>
  <si>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</si>
  <si>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</si>
  <si>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</si>
  <si>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</si>
  <si>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</si>
  <si>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</si>
  <si>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</si>
  <si>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</si>
  <si>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</si>
  <si>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</si>
  <si>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</si>
  <si>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</si>
  <si>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</si>
  <si>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</si>
  <si>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</si>
  <si>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</si>
  <si>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</si>
  <si>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</si>
  <si>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</si>
  <si>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</si>
  <si>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</si>
  <si>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</si>
  <si>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</si>
  <si>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</si>
  <si>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</si>
  <si>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</si>
  <si>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</si>
  <si>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</si>
  <si>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</si>
  <si>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</si>
  <si>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</si>
  <si>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</si>
  <si>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</si>
  <si>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</si>
  <si>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</si>
  <si>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</si>
  <si>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</si>
  <si>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</si>
  <si>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</si>
  <si>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</si>
  <si>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</si>
  <si>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</si>
  <si>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</si>
  <si>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</si>
  <si>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</si>
  <si>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</si>
  <si>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</si>
  <si>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</si>
  <si>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</si>
  <si>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</si>
  <si>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</si>
  <si>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</si>
  <si>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</si>
  <si>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</si>
  <si>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</si>
  <si>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</si>
  <si>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</si>
  <si>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</si>
  <si>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</si>
  <si>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</si>
  <si>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</si>
  <si>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</si>
  <si>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</si>
  <si>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</si>
  <si>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</si>
  <si>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</si>
  <si>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</si>
  <si>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</si>
  <si>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</si>
  <si>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</si>
  <si>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</si>
  <si>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</si>
  <si>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</si>
  <si>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</si>
  <si>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</si>
  <si>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</si>
  <si>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</si>
  <si>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</si>
  <si>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</si>
  <si>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</si>
  <si>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</si>
  <si>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</si>
  <si>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</si>
  <si>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</si>
  <si>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</si>
  <si>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</si>
  <si>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</si>
  <si>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</si>
  <si>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</si>
  <si>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</si>
  <si>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</si>
  <si>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</si>
  <si>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</si>
  <si>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</si>
  <si>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</si>
  <si>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</si>
  <si>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</si>
  <si>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</si>
  <si>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</si>
  <si>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</si>
  <si>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</si>
  <si>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</si>
  <si>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</si>
  <si>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</si>
  <si>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</si>
  <si>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</si>
  <si>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</si>
  <si>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</si>
  <si>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</si>
  <si>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</si>
  <si>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</si>
  <si>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</si>
  <si>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</si>
  <si>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</si>
  <si>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</si>
  <si>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</si>
  <si>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</si>
  <si>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</si>
  <si>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</si>
  <si>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</si>
  <si>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</si>
  <si>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</si>
  <si>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</si>
  <si>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</si>
  <si>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</si>
  <si>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</si>
  <si>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</si>
  <si>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</si>
  <si>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</si>
  <si>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</si>
  <si>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</si>
  <si>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</si>
  <si>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</si>
  <si>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</si>
  <si>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</si>
  <si>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</si>
  <si>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</si>
  <si>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</si>
  <si>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</si>
  <si>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</si>
  <si>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</si>
  <si>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</si>
  <si>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</si>
  <si>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</si>
  <si>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</si>
  <si>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</si>
  <si>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</si>
  <si>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</si>
  <si>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</si>
  <si>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</si>
  <si>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</si>
  <si>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</si>
  <si>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</si>
  <si>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</si>
  <si>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</si>
  <si>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</si>
  <si>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</si>
  <si>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</si>
  <si>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</si>
  <si>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</si>
  <si>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</si>
  <si>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</si>
  <si>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</si>
  <si>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</si>
  <si>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</si>
  <si>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</si>
  <si>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</si>
  <si>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</si>
  <si>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</si>
  <si>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</si>
  <si>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</si>
  <si>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</si>
  <si>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</si>
  <si>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</si>
  <si>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</si>
  <si>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</si>
  <si>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</si>
  <si>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</si>
  <si>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</si>
  <si>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</si>
  <si>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</si>
  <si>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</si>
  <si>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</si>
  <si>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</si>
  <si>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</si>
  <si>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</si>
  <si>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</si>
  <si>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</si>
  <si>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</si>
  <si>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</si>
  <si>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</si>
  <si>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</si>
  <si>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</si>
  <si>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</si>
  <si>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</si>
  <si>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</si>
  <si>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</si>
  <si>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</si>
  <si>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</si>
  <si>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</si>
  <si>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</si>
  <si>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</si>
  <si>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</si>
  <si>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</si>
  <si>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</si>
  <si>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</si>
  <si>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</si>
  <si>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</si>
  <si>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</si>
  <si>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</si>
  <si>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</si>
  <si>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</si>
  <si>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</si>
  <si>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</si>
  <si>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</si>
  <si>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</si>
  <si>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</si>
  <si>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</si>
  <si>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</si>
  <si>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</si>
  <si>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</si>
  <si>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</si>
  <si>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</si>
  <si>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</si>
  <si>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</si>
  <si>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</si>
  <si>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</si>
  <si>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</si>
  <si>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</si>
  <si>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</si>
  <si>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</si>
  <si>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</si>
  <si>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</si>
  <si>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</si>
  <si>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</si>
  <si>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</si>
  <si>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</si>
  <si>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</si>
  <si>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</si>
  <si>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</si>
  <si>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</si>
  <si>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</si>
  <si>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</si>
  <si>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</si>
  <si>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</si>
  <si>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</si>
  <si>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</si>
  <si>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</si>
  <si>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</si>
  <si>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</si>
  <si>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</si>
  <si>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</si>
  <si>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</si>
  <si>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</si>
  <si>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</si>
  <si>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</si>
  <si>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</si>
  <si>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</si>
  <si>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</si>
  <si>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</si>
  <si>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</si>
  <si>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</si>
  <si>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</si>
  <si>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</si>
  <si>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</si>
  <si>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</si>
  <si>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</si>
  <si>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</si>
  <si>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</si>
  <si>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</si>
  <si>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</si>
  <si>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</si>
  <si>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</si>
  <si>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</si>
  <si>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</si>
  <si>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</si>
  <si>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</si>
  <si>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</si>
  <si>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</si>
  <si>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</si>
  <si>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</si>
  <si>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</si>
  <si>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</si>
  <si>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</si>
  <si>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</si>
  <si>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</si>
  <si>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</si>
  <si>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</si>
  <si>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</si>
  <si>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</si>
  <si>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</si>
  <si>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</si>
  <si>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</si>
  <si>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</si>
  <si>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</si>
  <si>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</si>
  <si>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</si>
  <si>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</si>
  <si>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</si>
  <si>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</si>
  <si>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</si>
  <si>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</si>
  <si>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</si>
  <si>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</si>
  <si>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</si>
  <si>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</si>
  <si>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</si>
  <si>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</si>
  <si>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</si>
  <si>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</si>
  <si>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</si>
  <si>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</si>
  <si>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</si>
  <si>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</si>
  <si>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</si>
  <si>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</si>
  <si>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</si>
  <si>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</si>
  <si>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</si>
  <si>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</si>
  <si>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</si>
  <si>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</si>
  <si>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</si>
  <si>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</si>
  <si>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</si>
  <si>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</si>
  <si>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</si>
  <si>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</si>
  <si>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</si>
  <si>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</si>
  <si>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</si>
  <si>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</si>
  <si>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</si>
  <si>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</si>
  <si>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</si>
  <si>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</si>
  <si>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</si>
  <si>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</si>
  <si>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</si>
  <si>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</si>
  <si>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</si>
  <si>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</si>
  <si>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</si>
  <si>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</si>
  <si>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</si>
  <si>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</si>
  <si>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</si>
  <si>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</si>
  <si>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</si>
  <si>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</si>
  <si>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</si>
  <si>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</si>
  <si>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</si>
  <si>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</si>
  <si>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</si>
  <si>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</si>
  <si>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</si>
  <si>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</si>
  <si>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</si>
  <si>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</si>
  <si>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</si>
  <si>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</si>
  <si>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</si>
  <si>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</si>
  <si>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</si>
  <si>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</si>
  <si>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</si>
  <si>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</si>
  <si>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</si>
  <si>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</si>
  <si>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</si>
  <si>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</si>
  <si>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</si>
  <si>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</si>
  <si>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</si>
  <si>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</si>
  <si>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</si>
  <si>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</si>
  <si>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</si>
  <si>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</si>
  <si>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</si>
  <si>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</si>
  <si>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</si>
  <si>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</si>
  <si>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</si>
  <si>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</si>
  <si>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</si>
  <si>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</si>
  <si>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</si>
  <si>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</si>
  <si>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</si>
  <si>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</si>
  <si>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</si>
  <si>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</si>
  <si>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</si>
  <si>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</si>
  <si>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</si>
  <si>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</si>
  <si>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</si>
  <si>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</si>
  <si>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</si>
  <si>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</si>
  <si>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</si>
  <si>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</si>
  <si>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</si>
  <si>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</si>
  <si>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</si>
  <si>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</si>
  <si>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</si>
  <si>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</si>
  <si>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</si>
  <si>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</si>
  <si>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</si>
  <si>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</si>
  <si>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</si>
  <si>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</si>
  <si>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</si>
  <si>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</si>
  <si>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</si>
  <si>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</si>
  <si>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</si>
  <si>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</si>
  <si>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</si>
  <si>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</si>
  <si>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</si>
  <si>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</si>
  <si>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</si>
  <si>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</si>
  <si>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</si>
  <si>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</si>
  <si>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</si>
  <si>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</si>
  <si>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</si>
  <si>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</si>
  <si>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</si>
  <si>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</si>
  <si>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</si>
  <si>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</si>
  <si>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</si>
  <si>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</si>
  <si>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</si>
  <si>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</si>
  <si>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</si>
  <si>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</si>
  <si>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</si>
  <si>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</si>
  <si>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</si>
  <si>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</si>
  <si>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</si>
  <si>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</si>
  <si>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</si>
  <si>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</si>
  <si>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</si>
  <si>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</si>
  <si>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</si>
  <si>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</si>
  <si>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</si>
  <si>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</si>
  <si>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</si>
  <si>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</si>
  <si>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</si>
  <si>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</si>
  <si>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</si>
  <si>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</si>
  <si>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</si>
  <si>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</si>
  <si>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</si>
  <si>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</si>
  <si>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</si>
  <si>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</si>
  <si>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</si>
  <si>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</si>
  <si>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</si>
  <si>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</si>
  <si>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</si>
  <si>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</si>
  <si>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</si>
  <si>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</si>
  <si>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</si>
  <si>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</si>
  <si>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</si>
  <si>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</si>
  <si>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</si>
  <si>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</si>
  <si>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</si>
  <si>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</si>
  <si>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</si>
  <si>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</si>
  <si>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</si>
  <si>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</si>
  <si>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</si>
  <si>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</si>
  <si>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</si>
  <si>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</si>
  <si>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</si>
  <si>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</si>
  <si>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</si>
  <si>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</si>
  <si>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</si>
  <si>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</si>
  <si>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</si>
  <si>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</si>
  <si>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</si>
  <si>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</si>
  <si>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</si>
  <si>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</si>
  <si>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</si>
  <si>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</si>
  <si>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</si>
  <si>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</si>
  <si>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</si>
  <si>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</si>
  <si>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</si>
  <si>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</si>
  <si>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</si>
  <si>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</si>
  <si>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</si>
  <si>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</si>
  <si>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</si>
  <si>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</si>
  <si>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</si>
  <si>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</si>
  <si>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</si>
  <si>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</si>
  <si>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</si>
  <si>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</si>
  <si>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</si>
  <si>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</si>
  <si>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</si>
  <si>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</si>
  <si>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</si>
  <si>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</si>
  <si>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</si>
  <si>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</si>
  <si>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</si>
  <si>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</si>
  <si>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</si>
  <si>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</si>
  <si>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</si>
  <si>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</si>
  <si>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</si>
  <si>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</si>
  <si>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</si>
  <si>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</si>
  <si>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</si>
  <si>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</si>
  <si>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</si>
  <si>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</si>
  <si>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</si>
  <si>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</si>
  <si>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</si>
  <si>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</si>
  <si>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</si>
  <si>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</si>
  <si>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</si>
  <si>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</si>
  <si>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</si>
  <si>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</si>
  <si>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</si>
  <si>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</si>
  <si>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</si>
  <si>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</si>
  <si>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</si>
  <si>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</si>
  <si>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</si>
  <si>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</si>
  <si>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</si>
  <si>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</si>
  <si>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</si>
  <si>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</si>
  <si>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</si>
  <si>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</si>
  <si>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</si>
  <si>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</si>
  <si>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</si>
  <si>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</si>
  <si>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</si>
  <si>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</si>
  <si>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</si>
  <si>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</si>
  <si>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</si>
  <si>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</si>
  <si>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</si>
  <si>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</si>
  <si>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</si>
  <si>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</si>
  <si>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</si>
  <si>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</si>
  <si>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</si>
  <si>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</si>
  <si>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</si>
  <si>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</si>
  <si>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</si>
  <si>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</si>
  <si>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</si>
  <si>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</si>
  <si>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</si>
  <si>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</si>
  <si>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</si>
  <si>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</si>
  <si>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</si>
  <si>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</si>
  <si>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</si>
  <si>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</si>
  <si>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</si>
  <si>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</si>
  <si>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</si>
  <si>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</si>
  <si>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</si>
  <si>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</si>
  <si>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</si>
  <si>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</si>
  <si>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</si>
  <si>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</si>
  <si>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</si>
  <si>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</si>
  <si>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</si>
  <si>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</si>
  <si>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</si>
  <si>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</si>
  <si>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</si>
  <si>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</si>
  <si>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</si>
  <si>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</si>
  <si>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</si>
  <si>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</si>
  <si>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</si>
  <si>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</si>
  <si>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</si>
  <si>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</si>
  <si>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</si>
  <si>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</si>
  <si>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</si>
  <si>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</si>
  <si>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</si>
  <si>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</si>
  <si>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</si>
  <si>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</si>
  <si>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</si>
  <si>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</si>
  <si>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</si>
  <si>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</si>
  <si>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</si>
  <si>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</si>
  <si>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</si>
  <si>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</si>
  <si>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</si>
  <si>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</si>
  <si>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</si>
  <si>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</si>
  <si>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</si>
  <si>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</si>
  <si>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</si>
  <si>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</si>
  <si>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</si>
  <si>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</si>
  <si>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</si>
  <si>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</si>
  <si>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</si>
  <si>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</si>
  <si>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</si>
  <si>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</si>
  <si>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</si>
  <si>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</si>
  <si>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</si>
  <si>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</si>
  <si>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</si>
  <si>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</si>
  <si>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</si>
  <si>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</si>
  <si>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</si>
  <si>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</si>
  <si>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</si>
  <si>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</si>
  <si>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</si>
  <si>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</si>
  <si>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</si>
  <si>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</si>
  <si>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</si>
  <si>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</si>
  <si>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</si>
  <si>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</si>
  <si>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</si>
  <si>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</si>
  <si>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</si>
  <si>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</si>
  <si>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</si>
  <si>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</si>
  <si>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</si>
  <si>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</si>
  <si>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</si>
  <si>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</si>
  <si>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</si>
  <si>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</si>
  <si>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</si>
  <si>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</si>
  <si>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</si>
  <si>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</si>
  <si>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</si>
  <si>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</si>
  <si>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</si>
  <si>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</si>
  <si>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</si>
  <si>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</si>
  <si>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</si>
  <si>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</si>
  <si>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</si>
  <si>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</si>
  <si>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</si>
  <si>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</si>
  <si>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</si>
  <si>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</si>
  <si>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</si>
  <si>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</si>
  <si>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</si>
  <si>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</si>
  <si>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</si>
  <si>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</si>
  <si>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</si>
  <si>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</si>
  <si>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</si>
  <si>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</si>
  <si>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</si>
  <si>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</si>
  <si>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</si>
  <si>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</si>
  <si>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</si>
  <si>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</si>
  <si>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</si>
  <si>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</si>
  <si>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</si>
  <si>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</si>
  <si>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</si>
  <si>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</si>
  <si>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</si>
  <si>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</si>
  <si>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</si>
  <si>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</si>
  <si>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</si>
  <si>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</si>
  <si>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</si>
  <si>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</si>
  <si>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</si>
  <si>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</si>
  <si>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</si>
  <si>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</si>
  <si>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</si>
  <si>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</si>
  <si>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</si>
  <si>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</si>
  <si>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</si>
  <si>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</si>
  <si>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</si>
  <si>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</si>
  <si>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</si>
  <si>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</si>
  <si>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</si>
  <si>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</si>
  <si>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</si>
  <si>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</si>
  <si>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</si>
  <si>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</si>
  <si>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</si>
  <si>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</si>
  <si>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</si>
  <si>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</si>
  <si>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</si>
  <si>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</si>
  <si>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</si>
  <si>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</si>
  <si>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</si>
  <si>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</si>
  <si>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</si>
  <si>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</si>
  <si>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</si>
  <si>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</si>
  <si>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</si>
  <si>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</si>
  <si>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</si>
  <si>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</si>
  <si>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</si>
  <si>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</si>
  <si>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</si>
  <si>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</si>
  <si>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</si>
  <si>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</si>
  <si>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</si>
  <si>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</si>
  <si>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</si>
  <si>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</si>
  <si>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</si>
  <si>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</si>
  <si>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</si>
  <si>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</si>
  <si>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</si>
  <si>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</si>
  <si>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</si>
  <si>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</si>
  <si>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</si>
  <si>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</si>
  <si>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</si>
  <si>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</si>
  <si>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</si>
  <si>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</si>
  <si>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</si>
  <si>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</si>
  <si>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</si>
  <si>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</si>
  <si>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</si>
  <si>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</si>
  <si>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</si>
  <si>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</si>
  <si>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</si>
  <si>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</si>
  <si>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</si>
  <si>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</si>
  <si>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</si>
  <si>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</si>
  <si>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</si>
  <si>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</si>
  <si>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</si>
  <si>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</si>
  <si>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</si>
  <si>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</si>
  <si>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</si>
  <si>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</si>
  <si>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</si>
  <si>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</si>
  <si>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</si>
  <si>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</si>
  <si>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</si>
  <si>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</si>
  <si>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</si>
  <si>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</si>
  <si>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</si>
  <si>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</si>
  <si>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</si>
  <si>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</si>
  <si>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</si>
  <si>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</si>
  <si>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</si>
  <si>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</si>
  <si>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</si>
  <si>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</si>
  <si>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</si>
  <si>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</si>
  <si>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</si>
  <si>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</si>
  <si>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</si>
  <si>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</si>
  <si>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</si>
  <si>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</si>
  <si>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</si>
  <si>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</si>
  <si>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</si>
  <si>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</si>
  <si>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</si>
  <si>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</si>
  <si>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</si>
  <si>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</si>
  <si>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</si>
  <si>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</si>
  <si>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</si>
  <si>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</si>
  <si>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</si>
  <si>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</si>
  <si>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</si>
  <si>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</si>
  <si>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</si>
  <si>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</si>
  <si>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</si>
  <si>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</si>
  <si>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</si>
  <si>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</si>
  <si>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</si>
  <si>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</si>
  <si>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</si>
  <si>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</si>
  <si>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</si>
  <si>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</si>
  <si>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</si>
  <si>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</si>
  <si>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</si>
  <si>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</si>
  <si>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</si>
  <si>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</si>
  <si>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</si>
  <si>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</si>
  <si>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</si>
  <si>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</si>
  <si>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</si>
  <si>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</si>
  <si>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</si>
  <si>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</si>
  <si>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</si>
  <si>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</si>
  <si>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</si>
  <si>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</si>
  <si>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</si>
  <si>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</si>
  <si>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</si>
  <si>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</si>
  <si>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</si>
  <si>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</si>
  <si>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</si>
  <si>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</si>
  <si>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</si>
  <si>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</si>
  <si>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</si>
  <si>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</si>
  <si>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</si>
  <si>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</si>
  <si>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</si>
  <si>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</si>
  <si>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</si>
  <si>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</si>
  <si>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</si>
  <si>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</si>
  <si>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</si>
  <si>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</si>
  <si>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</si>
  <si>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</si>
  <si>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</si>
  <si>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</si>
  <si>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</si>
  <si>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</si>
  <si>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</si>
  <si>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</si>
  <si>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</si>
  <si>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</si>
  <si>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</si>
  <si>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</si>
  <si>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</si>
  <si>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</si>
  <si>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</si>
  <si>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</si>
  <si>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</si>
  <si>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</si>
  <si>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</si>
  <si>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</si>
  <si>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</si>
  <si>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</si>
  <si>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</si>
  <si>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</si>
  <si>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</si>
  <si>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</si>
  <si>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</si>
  <si>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</si>
  <si>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</si>
  <si>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</si>
  <si>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</si>
  <si>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</si>
  <si>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</si>
  <si>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</si>
  <si>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</si>
  <si>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</si>
  <si>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</si>
  <si>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</si>
  <si>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</si>
  <si>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</si>
  <si>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</si>
  <si>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</si>
  <si>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</si>
  <si>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</si>
  <si>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</si>
  <si>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</si>
  <si>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</si>
  <si>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</si>
  <si>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</si>
  <si>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</si>
  <si>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</si>
  <si>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</si>
  <si>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</si>
  <si>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</si>
  <si>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</si>
  <si>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</si>
  <si>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</si>
  <si>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</si>
  <si>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</si>
  <si>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</si>
  <si>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</si>
  <si>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</si>
  <si>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</si>
  <si>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</si>
  <si>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</si>
  <si>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</si>
  <si>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</si>
  <si>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</si>
  <si>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</si>
  <si>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</si>
  <si>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</si>
  <si>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</si>
  <si>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</si>
  <si>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</si>
  <si>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</si>
  <si>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</si>
  <si>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</si>
  <si>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</si>
  <si>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</si>
  <si>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</si>
  <si>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</si>
  <si>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</si>
  <si>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</si>
  <si>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</si>
  <si>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</si>
  <si>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</si>
  <si>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</si>
  <si>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</si>
  <si>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</si>
  <si>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</si>
  <si>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</si>
  <si>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</si>
  <si>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</si>
  <si>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</si>
  <si>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</si>
  <si>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</si>
  <si>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</si>
  <si>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</si>
  <si>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</si>
  <si>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</si>
  <si>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</si>
  <si>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</si>
  <si>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</si>
  <si>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</si>
  <si>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</si>
  <si>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</si>
  <si>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</si>
  <si>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</si>
  <si>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</si>
  <si>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</si>
  <si>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</si>
  <si>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</si>
  <si>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</si>
  <si>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</si>
  <si>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</si>
  <si>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</si>
  <si>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</si>
  <si>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</si>
  <si>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</si>
  <si>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</si>
  <si>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</si>
  <si>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</si>
  <si>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</si>
  <si>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</si>
  <si>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</si>
  <si>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</si>
  <si>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</si>
  <si>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</si>
  <si>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</si>
  <si>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</si>
  <si>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</si>
  <si>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</si>
  <si>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</si>
  <si>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</si>
  <si>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</si>
  <si>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</si>
  <si>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</si>
  <si>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</si>
  <si>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</si>
  <si>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</si>
  <si>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</si>
  <si>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</si>
  <si>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</si>
  <si>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</si>
  <si>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</si>
  <si>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</si>
  <si>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</si>
  <si>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</si>
  <si>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</si>
  <si>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</si>
  <si>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</si>
  <si>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</si>
  <si>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</si>
  <si>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</si>
  <si>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</si>
  <si>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</si>
  <si>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</si>
  <si>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</si>
  <si>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</si>
  <si>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</si>
  <si>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</si>
  <si>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</si>
  <si>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</si>
  <si>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</si>
  <si>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</si>
  <si>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</si>
  <si>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</si>
  <si>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</si>
  <si>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</si>
  <si>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</si>
  <si>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</si>
  <si>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</si>
  <si>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</si>
  <si>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</si>
  <si>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</si>
  <si>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</si>
  <si>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</si>
  <si>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</si>
  <si>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</si>
  <si>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</si>
  <si>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</si>
  <si>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</si>
  <si>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</si>
  <si>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</si>
  <si>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</si>
  <si>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</si>
  <si>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</si>
  <si>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</si>
  <si>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</si>
  <si>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</si>
  <si>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</si>
  <si>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</si>
  <si>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</si>
  <si>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</si>
  <si>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</si>
  <si>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</si>
  <si>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</si>
  <si>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</si>
  <si>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</si>
  <si>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</si>
  <si>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</si>
  <si>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</si>
  <si>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</si>
  <si>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</si>
  <si>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</si>
  <si>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</si>
  <si>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</si>
  <si>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</si>
  <si>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</si>
  <si>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</si>
  <si>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</si>
  <si>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</si>
  <si>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</si>
  <si>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</si>
  <si>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</si>
  <si>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</si>
  <si>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</si>
  <si>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</si>
  <si>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</si>
  <si>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</si>
  <si>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</si>
  <si>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</si>
  <si>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</si>
  <si>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</si>
  <si>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</si>
  <si>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</si>
  <si>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</si>
  <si>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</si>
  <si>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</si>
  <si>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</si>
  <si>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</si>
  <si>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</si>
  <si>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</si>
  <si>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</si>
  <si>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</si>
  <si>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</si>
  <si>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</si>
  <si>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</si>
  <si>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</si>
  <si>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</si>
  <si>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</si>
  <si>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</si>
  <si>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</si>
  <si>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</si>
  <si>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</si>
  <si>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</si>
  <si>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</si>
  <si>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</si>
  <si>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</si>
  <si>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</si>
  <si>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</si>
  <si>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</si>
  <si>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</si>
  <si>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</si>
  <si>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</si>
  <si>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</si>
  <si>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</si>
  <si>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</si>
  <si>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</si>
  <si>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</si>
  <si>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</si>
  <si>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</si>
  <si>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</si>
  <si>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</si>
  <si>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</si>
  <si>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</si>
  <si>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</si>
  <si>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</si>
  <si>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</si>
  <si>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</si>
  <si>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</si>
  <si>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</si>
  <si>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</si>
  <si>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</si>
  <si>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</si>
  <si>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</si>
  <si>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</si>
  <si>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</si>
  <si>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</si>
  <si>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</si>
  <si>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</si>
  <si>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</si>
  <si>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</si>
  <si>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</si>
  <si>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</si>
  <si>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</si>
  <si>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</si>
  <si>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</si>
  <si>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</si>
  <si>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</si>
  <si>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</si>
  <si>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</si>
  <si>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</si>
  <si>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</si>
  <si>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</si>
  <si>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</si>
  <si>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</si>
  <si>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</si>
  <si>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</si>
  <si>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</si>
  <si>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</si>
  <si>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</si>
  <si>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</si>
  <si>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</si>
  <si>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</si>
  <si>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</si>
  <si>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</si>
  <si>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</si>
  <si>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</si>
  <si>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</si>
  <si>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</si>
  <si>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</si>
  <si>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</si>
  <si>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</si>
  <si>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</si>
  <si>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</si>
  <si>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</si>
  <si>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</si>
  <si>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</si>
  <si>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</si>
  <si>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</si>
  <si>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</si>
  <si>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</si>
  <si>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</si>
  <si>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</si>
  <si>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</si>
  <si>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</si>
  <si>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</si>
  <si>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</si>
  <si>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</si>
  <si>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</si>
  <si>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</si>
  <si>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</si>
  <si>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</si>
  <si>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</si>
  <si>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</si>
  <si>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</si>
  <si>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</si>
  <si>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</si>
  <si>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</si>
  <si>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</si>
  <si>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</si>
  <si>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</si>
  <si>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</si>
  <si>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</si>
  <si>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</si>
  <si>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</si>
  <si>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</si>
  <si>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</si>
  <si>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</si>
  <si>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</si>
  <si>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</si>
  <si>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</si>
  <si>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</si>
  <si>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</si>
  <si>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</si>
  <si>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</si>
  <si>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</si>
  <si>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</si>
  <si>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</si>
  <si>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</si>
  <si>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</si>
  <si>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</si>
  <si>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</si>
  <si>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</si>
  <si>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</si>
  <si>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</si>
  <si>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</si>
  <si>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</si>
  <si>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</si>
  <si>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</si>
  <si>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</si>
  <si>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</si>
  <si>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</si>
  <si>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</si>
  <si>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</si>
  <si>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</si>
  <si>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</si>
  <si>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</si>
  <si>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</si>
  <si>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</si>
  <si>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</si>
  <si>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</si>
  <si>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</si>
  <si>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</si>
  <si>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</si>
  <si>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</si>
  <si>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</si>
  <si>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</si>
  <si>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</si>
  <si>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</si>
  <si>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</si>
  <si>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</si>
  <si>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</si>
  <si>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</si>
  <si>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</si>
  <si>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</si>
  <si>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</si>
  <si>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</si>
  <si>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</si>
  <si>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</si>
  <si>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</si>
  <si>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</si>
  <si>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</si>
  <si>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</si>
  <si>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</si>
  <si>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</si>
  <si>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</si>
  <si>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</si>
  <si>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</si>
  <si>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</si>
  <si>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</si>
  <si>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</si>
  <si>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</si>
  <si>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</si>
  <si>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</si>
  <si>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</si>
  <si>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</si>
  <si>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</si>
  <si>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</si>
  <si>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</si>
  <si>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</si>
  <si>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</si>
  <si>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</si>
  <si>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</si>
  <si>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</si>
  <si>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</si>
  <si>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</si>
  <si>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</si>
  <si>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</si>
  <si>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</si>
  <si>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</si>
  <si>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</si>
  <si>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</si>
  <si>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</si>
  <si>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</si>
  <si>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</si>
  <si>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</si>
  <si>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</si>
  <si>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</si>
  <si>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</si>
  <si>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</si>
  <si>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</si>
  <si>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</si>
  <si>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</si>
  <si>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</si>
  <si>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</si>
  <si>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</si>
  <si>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</si>
  <si>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</si>
  <si>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</si>
  <si>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</si>
  <si>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</si>
  <si>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</si>
  <si>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</si>
  <si>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</si>
  <si>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</si>
  <si>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</si>
  <si>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</si>
  <si>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</si>
  <si>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</si>
  <si>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</si>
  <si>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</si>
  <si>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</si>
  <si>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</si>
  <si>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</si>
  <si>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</si>
  <si>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</si>
  <si>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</si>
  <si>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</si>
  <si>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</si>
  <si>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</si>
  <si>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</si>
  <si>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</si>
  <si>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</si>
  <si>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</si>
  <si>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</si>
  <si>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</si>
  <si>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</si>
  <si>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</si>
  <si>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</si>
  <si>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</si>
  <si>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</si>
  <si>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</si>
  <si>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</si>
  <si>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</si>
  <si>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</si>
  <si>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</si>
  <si>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</si>
  <si>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</si>
  <si>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</si>
  <si>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</si>
  <si>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</si>
  <si>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</si>
  <si>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</si>
  <si>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</si>
  <si>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</si>
  <si>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</si>
  <si>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</si>
  <si>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</si>
  <si>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</si>
  <si>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</si>
  <si>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</si>
  <si>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</si>
  <si>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</si>
  <si>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</si>
  <si>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</si>
  <si>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</si>
  <si>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</si>
  <si>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</si>
  <si>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</si>
  <si>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</si>
  <si>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</si>
  <si>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</si>
  <si>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</si>
  <si>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</si>
  <si>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</si>
  <si>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</si>
  <si>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</si>
  <si>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</si>
  <si>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</si>
  <si>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</si>
  <si>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</si>
  <si>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</si>
  <si>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</si>
  <si>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</si>
  <si>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</si>
  <si>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</si>
  <si>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</si>
  <si>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</si>
  <si>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</si>
  <si>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</si>
  <si>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</si>
  <si>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</si>
  <si>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</si>
  <si>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</si>
  <si>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</si>
  <si>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</si>
  <si>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</si>
  <si>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</si>
  <si>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</si>
  <si>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</si>
  <si>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</si>
  <si>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</si>
  <si>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</si>
  <si>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</si>
  <si>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</si>
  <si>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</si>
  <si>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</si>
  <si>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</si>
  <si>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</si>
  <si>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</si>
  <si>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</si>
  <si>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</si>
  <si>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</si>
  <si>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</si>
  <si>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</si>
  <si>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</si>
  <si>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</si>
  <si>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</si>
  <si>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</si>
  <si>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</si>
  <si>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</si>
  <si>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</si>
  <si>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</si>
  <si>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</si>
  <si>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</si>
  <si>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</si>
  <si>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</si>
  <si>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</si>
  <si>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</si>
  <si>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</si>
  <si>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</si>
  <si>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</si>
  <si>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</si>
  <si>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</si>
  <si>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</si>
  <si>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</si>
  <si>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</si>
  <si>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</si>
  <si>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</si>
  <si>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</si>
  <si>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</si>
  <si>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</si>
  <si>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</si>
  <si>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</si>
  <si>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</si>
  <si>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</si>
  <si>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</si>
  <si>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</si>
  <si>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</si>
  <si>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</si>
  <si>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</si>
  <si>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</si>
  <si>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</si>
  <si>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</si>
  <si>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</si>
  <si>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</si>
  <si>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</si>
  <si>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</si>
  <si>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</si>
  <si>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</si>
  <si>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</si>
  <si>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</si>
  <si>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</si>
  <si>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</si>
  <si>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</si>
  <si>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</si>
  <si>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</si>
  <si>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</si>
  <si>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</si>
  <si>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</si>
  <si>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</si>
  <si>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</si>
  <si>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</si>
  <si>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</si>
  <si>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</si>
  <si>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</si>
  <si>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</si>
  <si>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</si>
  <si>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</si>
  <si>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</si>
  <si>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</si>
  <si>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</si>
  <si>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</si>
  <si>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</si>
  <si>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</si>
  <si>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</si>
  <si>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</si>
  <si>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</si>
  <si>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</si>
  <si>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</si>
  <si>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</si>
  <si>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</si>
  <si>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</si>
  <si>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</si>
  <si>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</si>
  <si>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</si>
  <si>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</si>
  <si>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</si>
  <si>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</si>
  <si>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</si>
  <si>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</si>
  <si>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</si>
  <si>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</si>
  <si>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</si>
  <si>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</si>
  <si>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</si>
  <si>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</si>
  <si>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</si>
  <si>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</si>
  <si>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</si>
  <si>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</si>
  <si>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</si>
  <si>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</si>
  <si>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</si>
  <si>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</si>
  <si>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</si>
  <si>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</si>
  <si>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</si>
  <si>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</si>
  <si>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</si>
  <si>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</si>
  <si>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</si>
  <si>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</si>
  <si>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</si>
  <si>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</si>
  <si>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</si>
  <si>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</si>
  <si>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</si>
  <si>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</si>
  <si>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</si>
  <si>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</si>
  <si>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</si>
  <si>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</si>
  <si>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</si>
  <si>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</si>
  <si>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</si>
  <si>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</si>
  <si>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</si>
  <si>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</si>
  <si>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</si>
  <si>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</si>
  <si>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</si>
  <si>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</si>
  <si>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</si>
  <si>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</si>
  <si>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</si>
  <si>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</si>
  <si>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</si>
  <si>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</si>
  <si>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</si>
  <si>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</si>
  <si>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</si>
  <si>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</si>
  <si>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</si>
  <si>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</si>
  <si>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</si>
  <si>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</si>
  <si>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</si>
  <si>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</si>
  <si>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</si>
  <si>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</si>
  <si>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</si>
  <si>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</si>
  <si>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</si>
  <si>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</si>
  <si>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</si>
  <si>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</si>
  <si>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</si>
  <si>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</si>
  <si>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</si>
  <si>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</si>
  <si>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</si>
  <si>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</si>
  <si>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</si>
  <si>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</si>
  <si>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</si>
  <si>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</si>
  <si>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</si>
  <si>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</si>
  <si>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</si>
  <si>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</si>
  <si>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</si>
  <si>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</si>
  <si>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</si>
  <si>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</si>
  <si>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</si>
  <si>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</si>
  <si>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</si>
  <si>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</si>
  <si>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</si>
  <si>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</si>
  <si>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</si>
  <si>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</si>
  <si>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</si>
  <si>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</si>
  <si>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</si>
  <si>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</si>
  <si>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</si>
  <si>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</si>
  <si>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</si>
  <si>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</si>
  <si>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</si>
  <si>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</si>
  <si>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</si>
  <si>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</si>
  <si>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</si>
  <si>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</si>
  <si>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</si>
  <si>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</si>
  <si>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</si>
  <si>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</si>
  <si>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</si>
  <si>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</si>
  <si>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</si>
  <si>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</si>
  <si>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</si>
  <si>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</si>
  <si>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</si>
  <si>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</si>
  <si>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</si>
  <si>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</si>
  <si>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</si>
  <si>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</si>
  <si>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</si>
  <si>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</si>
  <si>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</si>
  <si>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</si>
  <si>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</si>
  <si>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</si>
  <si>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</si>
  <si>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</si>
  <si>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</si>
  <si>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</si>
  <si>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</si>
  <si>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</si>
  <si>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</si>
  <si>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</si>
  <si>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</si>
  <si>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</si>
  <si>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</si>
  <si>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</si>
  <si>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</si>
  <si>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</si>
  <si>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</si>
  <si>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</si>
  <si>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</si>
  <si>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</si>
  <si>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</si>
  <si>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</si>
  <si>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</si>
  <si>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</si>
  <si>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</si>
  <si>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</si>
  <si>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</si>
  <si>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</si>
  <si>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</si>
  <si>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</si>
  <si>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</si>
  <si>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</si>
  <si>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</si>
  <si>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</si>
  <si>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</si>
  <si>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</si>
  <si>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</si>
  <si>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</si>
  <si>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</si>
  <si>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</si>
  <si>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</si>
  <si>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</si>
  <si>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</si>
  <si>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</si>
  <si>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</si>
  <si>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</si>
  <si>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</si>
  <si>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</si>
  <si>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</si>
  <si>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</si>
  <si>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</si>
  <si>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</si>
  <si>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</si>
  <si>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</si>
  <si>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</si>
  <si>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</si>
  <si>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</si>
  <si>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</si>
  <si>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</si>
  <si>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</si>
  <si>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</si>
  <si>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</si>
  <si>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</si>
  <si>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</si>
  <si>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</si>
  <si>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</si>
  <si>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</si>
  <si>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</si>
  <si>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</si>
  <si>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</si>
  <si>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</si>
  <si>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</si>
  <si>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</si>
  <si>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</si>
  <si>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</si>
  <si>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</si>
  <si>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</si>
  <si>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</si>
  <si>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</si>
  <si>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</si>
  <si>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</si>
  <si>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</si>
  <si>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</si>
  <si>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</si>
  <si>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</si>
  <si>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</si>
  <si>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</si>
  <si>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</si>
  <si>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</si>
  <si>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</si>
  <si>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</si>
  <si>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</si>
  <si>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</si>
  <si>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</si>
  <si>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</si>
  <si>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</si>
  <si>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</si>
  <si>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</si>
  <si>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</si>
  <si>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</si>
  <si>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</si>
  <si>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</si>
  <si>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</si>
  <si>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</si>
  <si>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</si>
  <si>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</si>
  <si>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</si>
  <si>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</si>
  <si>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</si>
  <si>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</si>
  <si>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</si>
  <si>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</si>
  <si>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</si>
  <si>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</si>
  <si>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</si>
  <si>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</si>
  <si>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</si>
  <si>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</si>
  <si>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</si>
  <si>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</si>
  <si>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</si>
  <si>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</si>
  <si>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</si>
  <si>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</si>
  <si>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</si>
  <si>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</si>
  <si>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</si>
  <si>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</si>
  <si>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</si>
  <si>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</si>
  <si>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</si>
  <si>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</si>
  <si>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</si>
  <si>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</si>
  <si>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</si>
  <si>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</si>
  <si>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</si>
  <si>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</si>
  <si>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</si>
  <si>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</si>
  <si>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</si>
  <si>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</si>
  <si>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</si>
  <si>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</si>
  <si>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</si>
  <si>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</si>
  <si>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</si>
  <si>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</si>
  <si>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</si>
  <si>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</si>
  <si>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</si>
  <si>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</si>
  <si>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</si>
  <si>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</si>
  <si>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</si>
  <si>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</si>
  <si>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</si>
  <si>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</si>
  <si>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</si>
  <si>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</si>
  <si>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</si>
  <si>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</si>
  <si>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</si>
  <si>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</si>
  <si>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</si>
  <si>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</si>
  <si>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</si>
  <si>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</si>
  <si>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</si>
  <si>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</si>
  <si>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</si>
  <si>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</si>
  <si>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</si>
  <si>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</si>
  <si>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</si>
  <si>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</si>
  <si>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</si>
  <si>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</si>
  <si>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</si>
  <si>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</si>
  <si>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</si>
  <si>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</si>
  <si>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</si>
  <si>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</si>
  <si>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</si>
  <si>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</si>
  <si>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</si>
  <si>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</si>
  <si>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</si>
  <si>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</si>
  <si>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</si>
  <si>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</si>
  <si>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</si>
  <si>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</si>
  <si>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</si>
  <si>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</si>
  <si>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</si>
  <si>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</si>
  <si>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</si>
  <si>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</si>
  <si>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</si>
  <si>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</si>
  <si>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</si>
  <si>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</si>
  <si>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</si>
  <si>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</si>
  <si>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</si>
  <si>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</si>
  <si>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</si>
  <si>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</si>
  <si>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</si>
  <si>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</si>
  <si>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</si>
  <si>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</si>
  <si>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</si>
  <si>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</si>
  <si>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</si>
  <si>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</si>
  <si>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</si>
  <si>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</si>
  <si>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</si>
  <si>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</si>
  <si>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</si>
  <si>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</si>
  <si>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</si>
  <si>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</si>
  <si>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</si>
  <si>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</si>
  <si>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</si>
  <si>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</si>
  <si>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</si>
  <si>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</si>
  <si>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</si>
  <si>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</si>
  <si>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</si>
  <si>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</si>
  <si>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</si>
  <si>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</si>
  <si>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</si>
  <si>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</si>
  <si>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</si>
  <si>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</si>
  <si>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</si>
  <si>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</si>
  <si>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</si>
  <si>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</si>
  <si>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</si>
  <si>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</si>
  <si>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</si>
  <si>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</si>
  <si>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</si>
  <si>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</si>
  <si>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</si>
  <si>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</si>
  <si>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</si>
  <si>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</si>
  <si>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</si>
  <si>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</si>
  <si>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</si>
  <si>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</si>
  <si>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</si>
  <si>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</si>
  <si>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</si>
  <si>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</si>
  <si>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</si>
  <si>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</si>
  <si>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</si>
  <si>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</si>
  <si>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</si>
  <si>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</si>
  <si>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</si>
  <si>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</si>
  <si>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</si>
  <si>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</si>
  <si>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</si>
  <si>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</si>
  <si>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</si>
  <si>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</si>
  <si>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</si>
  <si>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</si>
  <si>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</si>
  <si>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</si>
  <si>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</si>
  <si>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</si>
  <si>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</si>
  <si>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</si>
  <si>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</si>
  <si>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</si>
  <si>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</si>
  <si>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</si>
  <si>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</si>
  <si>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</si>
  <si>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</si>
  <si>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</si>
  <si>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</si>
  <si>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</si>
  <si>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</si>
  <si>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</si>
  <si>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</si>
  <si>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</si>
  <si>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</si>
  <si>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</si>
  <si>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</si>
  <si>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</si>
  <si>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</si>
  <si>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</si>
  <si>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</si>
  <si>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</si>
  <si>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</si>
  <si>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</si>
  <si>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</si>
  <si>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</si>
  <si>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</si>
  <si>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</si>
  <si>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</si>
  <si>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</si>
  <si>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</si>
  <si>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</si>
  <si>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</si>
  <si>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</si>
  <si>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</si>
  <si>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</si>
  <si>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</si>
  <si>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</si>
  <si>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</si>
  <si>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</si>
  <si>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</si>
  <si>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</si>
  <si>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</si>
  <si>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</si>
  <si>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</si>
  <si>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</si>
  <si>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</si>
  <si>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</si>
  <si>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</si>
  <si>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</si>
  <si>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</si>
  <si>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</si>
  <si>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</si>
  <si>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</si>
  <si>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</si>
  <si>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</si>
  <si>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</si>
  <si>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</si>
  <si>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</si>
  <si>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</si>
  <si>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</si>
  <si>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</si>
  <si>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</si>
  <si>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</si>
  <si>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</si>
  <si>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</si>
  <si>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</si>
  <si>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</si>
  <si>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</si>
  <si>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</si>
  <si>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</si>
  <si>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</si>
  <si>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</si>
  <si>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</si>
  <si>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</si>
  <si>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</si>
  <si>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</si>
  <si>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</si>
  <si>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</si>
  <si>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</si>
  <si>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</si>
  <si>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</si>
  <si>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</si>
  <si>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</si>
  <si>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</si>
  <si>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</si>
  <si>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</si>
  <si>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</si>
  <si>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</si>
  <si>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</si>
  <si>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</si>
  <si>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</si>
  <si>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</si>
  <si>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</si>
  <si>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</si>
  <si>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</si>
  <si>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</si>
  <si>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</si>
  <si>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</si>
  <si>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</si>
  <si>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</si>
  <si>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</si>
  <si>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</si>
  <si>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</si>
  <si>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</si>
  <si>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</si>
  <si>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</si>
  <si>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</si>
  <si>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</si>
  <si>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</si>
  <si>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</si>
  <si>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</si>
  <si>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</si>
  <si>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</si>
  <si>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</si>
  <si>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</si>
  <si>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</si>
  <si>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</si>
  <si>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</si>
  <si>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</si>
  <si>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</si>
  <si>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</si>
  <si>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</si>
  <si>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</si>
  <si>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</si>
  <si>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</si>
  <si>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</si>
  <si>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</si>
  <si>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</si>
  <si>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</si>
  <si>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</si>
  <si>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</si>
  <si>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</si>
  <si>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</si>
  <si>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</si>
  <si>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</si>
  <si>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</si>
  <si>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</si>
  <si>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</si>
  <si>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</si>
  <si>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</si>
  <si>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</si>
  <si>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</si>
  <si>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</si>
  <si>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</si>
  <si>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</si>
  <si>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</si>
  <si>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</si>
  <si>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</si>
  <si>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</si>
  <si>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</si>
  <si>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</si>
  <si>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</si>
  <si>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</si>
  <si>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</si>
  <si>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</si>
  <si>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</si>
  <si>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</si>
  <si>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</si>
  <si>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</si>
  <si>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</si>
  <si>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</si>
  <si>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</si>
  <si>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</si>
  <si>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</si>
  <si>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</si>
  <si>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</si>
  <si>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</si>
  <si>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</si>
  <si>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</si>
  <si>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</si>
  <si>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</si>
  <si>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</si>
  <si>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</si>
  <si>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</si>
  <si>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</si>
  <si>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</si>
  <si>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</si>
  <si>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</si>
  <si>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</si>
  <si>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</si>
  <si>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</si>
  <si>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</si>
  <si>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</si>
  <si>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</si>
  <si>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</si>
  <si>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</si>
  <si>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</si>
  <si>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</si>
  <si>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</si>
  <si>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</si>
  <si>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</si>
  <si>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</si>
  <si>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</si>
  <si>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</si>
  <si>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</si>
  <si>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</si>
  <si>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</si>
  <si>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</si>
  <si>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</si>
  <si>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</si>
  <si>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</si>
  <si>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</si>
  <si>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</si>
  <si>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</si>
  <si>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</si>
  <si>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</si>
  <si>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</si>
  <si>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</si>
  <si>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</si>
  <si>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</si>
  <si>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</si>
  <si>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</si>
  <si>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</si>
  <si>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</si>
  <si>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</si>
  <si>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</si>
  <si>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</si>
  <si>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</si>
  <si>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</si>
  <si>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</si>
  <si>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</si>
  <si>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</si>
  <si>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</si>
  <si>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</si>
  <si>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</si>
  <si>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</si>
  <si>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</si>
  <si>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</si>
  <si>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</si>
  <si>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</si>
  <si>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</si>
  <si>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</si>
  <si>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</si>
  <si>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</si>
  <si>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</si>
  <si>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</si>
  <si>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</si>
  <si>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</si>
  <si>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</si>
  <si>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</si>
  <si>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</si>
  <si>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</si>
  <si>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</si>
  <si>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</si>
  <si>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</si>
  <si>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</si>
  <si>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</si>
  <si>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</si>
  <si>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</si>
  <si>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</si>
  <si>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</si>
  <si>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</si>
  <si>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</si>
  <si>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</si>
  <si>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</si>
  <si>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</si>
  <si>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</si>
  <si>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</si>
  <si>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</si>
  <si>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</si>
  <si>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</si>
  <si>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</si>
  <si>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</si>
  <si>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</si>
  <si>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</si>
  <si>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</si>
  <si>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</si>
  <si>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</si>
  <si>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</si>
  <si>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</si>
  <si>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</si>
  <si>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</si>
  <si>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</si>
  <si>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</si>
  <si>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</si>
  <si>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</si>
  <si>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</si>
  <si>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</si>
  <si>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</si>
  <si>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</si>
  <si>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</si>
  <si>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</si>
  <si>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</si>
  <si>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</si>
  <si>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</si>
  <si>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</si>
  <si>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</si>
  <si>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</si>
  <si>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</si>
  <si>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</si>
  <si>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</si>
  <si>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</si>
  <si>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</si>
  <si>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</si>
  <si>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</si>
  <si>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</si>
  <si>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</si>
  <si>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</si>
  <si>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</si>
  <si>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</si>
  <si>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</si>
  <si>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</si>
  <si>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</si>
  <si>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</si>
  <si>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</si>
  <si>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</si>
  <si>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</si>
  <si>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</si>
  <si>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</si>
  <si>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</si>
  <si>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</si>
  <si>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</si>
  <si>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</si>
  <si>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</si>
  <si>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</si>
  <si>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</si>
  <si>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</si>
  <si>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</si>
  <si>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</si>
  <si>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</si>
  <si>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</si>
  <si>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</si>
  <si>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</si>
  <si>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</si>
  <si>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</si>
  <si>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</si>
  <si>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</si>
  <si>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</si>
  <si>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</si>
  <si>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</si>
  <si>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</si>
  <si>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</si>
  <si>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</si>
  <si>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</si>
  <si>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</si>
  <si>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</si>
  <si>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</si>
  <si>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</si>
  <si>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</si>
  <si>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</si>
  <si>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</si>
  <si>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</si>
  <si>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</si>
  <si>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</si>
  <si>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</si>
  <si>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</si>
  <si>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</si>
  <si>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</si>
  <si>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</si>
  <si>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</si>
  <si>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</si>
  <si>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</si>
  <si>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</si>
  <si>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</si>
  <si>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</si>
  <si>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</si>
  <si>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</si>
  <si>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</si>
  <si>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</si>
  <si>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</si>
  <si>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</si>
  <si>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</si>
  <si>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</si>
  <si>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</si>
  <si>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</si>
  <si>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</si>
  <si>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</si>
  <si>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</si>
  <si>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</si>
  <si>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</si>
  <si>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</si>
  <si>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</si>
  <si>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</si>
  <si>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</si>
  <si>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</si>
  <si>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</si>
  <si>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</si>
  <si>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</si>
  <si>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</si>
  <si>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</si>
  <si>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</si>
  <si>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</si>
  <si>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</si>
  <si>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</si>
  <si>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</si>
  <si>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</si>
  <si>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</si>
  <si>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</si>
  <si>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</si>
  <si>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</si>
  <si>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</si>
  <si>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</si>
  <si>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</si>
  <si>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</si>
  <si>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</si>
  <si>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</si>
  <si>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</si>
  <si>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</si>
  <si>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</si>
  <si>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</si>
  <si>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</si>
  <si>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</si>
  <si>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</si>
  <si>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</si>
  <si>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</si>
  <si>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</si>
  <si>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</si>
  <si>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</si>
  <si>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</si>
  <si>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</si>
  <si>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</si>
  <si>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</si>
  <si>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</si>
  <si>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</si>
  <si>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</si>
  <si>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</si>
  <si>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</si>
  <si>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</si>
  <si>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</si>
  <si>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</si>
  <si>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</si>
  <si>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</si>
  <si>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</si>
  <si>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</si>
  <si>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</si>
  <si>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</si>
  <si>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</si>
  <si>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</si>
  <si>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</si>
  <si>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</si>
  <si>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</si>
  <si>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</si>
  <si>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</si>
  <si>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</si>
  <si>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</si>
  <si>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</si>
  <si>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</si>
  <si>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</si>
  <si>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</si>
  <si>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</si>
  <si>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</si>
  <si>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</si>
  <si>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</si>
  <si>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</si>
  <si>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</si>
  <si>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</si>
  <si>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</si>
  <si>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</si>
  <si>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</si>
  <si>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</si>
  <si>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</si>
  <si>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</si>
  <si>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</si>
  <si>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</si>
  <si>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</si>
  <si>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</si>
  <si>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</si>
  <si>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</si>
  <si>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</si>
  <si>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</si>
  <si>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</si>
  <si>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</si>
  <si>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</si>
  <si>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</si>
  <si>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</si>
  <si>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</si>
  <si>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</si>
  <si>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</si>
  <si>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</si>
  <si>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</si>
  <si>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</si>
  <si>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</si>
  <si>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</si>
  <si>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</si>
  <si>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</si>
  <si>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</si>
  <si>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</si>
  <si>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</si>
  <si>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</si>
  <si>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</si>
  <si>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</si>
  <si>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</si>
  <si>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</si>
  <si>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</si>
  <si>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</si>
  <si>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</si>
  <si>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</si>
  <si>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</si>
  <si>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</si>
  <si>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</si>
  <si>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</si>
  <si>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</si>
  <si>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</si>
  <si>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</si>
  <si>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</si>
  <si>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</si>
  <si>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</si>
  <si>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</si>
  <si>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</si>
  <si>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</si>
  <si>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</si>
  <si>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</si>
  <si>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</si>
  <si>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</si>
  <si>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</si>
  <si>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</si>
  <si>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</si>
  <si>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</si>
  <si>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</si>
  <si>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</si>
  <si>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</si>
  <si>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</si>
  <si>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</si>
  <si>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</si>
  <si>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</si>
  <si>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</si>
  <si>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</si>
  <si>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</si>
  <si>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</si>
  <si>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</si>
  <si>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</si>
  <si>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</si>
  <si>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</si>
  <si>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</si>
  <si>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</si>
  <si>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</si>
  <si>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</si>
  <si>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</si>
  <si>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</si>
  <si>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</si>
  <si>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</si>
  <si>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</si>
  <si>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</si>
  <si>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</si>
  <si>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</si>
  <si>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</si>
  <si>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</si>
  <si>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</si>
  <si>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</si>
  <si>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</si>
  <si>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</si>
  <si>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</si>
  <si>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</si>
  <si>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</si>
  <si>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</si>
  <si>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</si>
  <si>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</si>
  <si>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</si>
  <si>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</si>
  <si>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</si>
  <si>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</si>
  <si>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</si>
  <si>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</si>
  <si>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</si>
  <si>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</si>
  <si>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</si>
  <si>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</si>
  <si>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</si>
  <si>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</si>
  <si>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</si>
  <si>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</si>
  <si>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</si>
  <si>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</si>
  <si>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</si>
  <si>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</si>
  <si>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</si>
  <si>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</si>
  <si>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</si>
  <si>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</si>
  <si>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</si>
  <si>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</si>
  <si>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</si>
  <si>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</si>
  <si>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</si>
  <si>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</si>
  <si>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</si>
  <si>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</si>
  <si>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</si>
  <si>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</si>
  <si>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</si>
  <si>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</si>
  <si>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</si>
  <si>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</si>
  <si>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</si>
  <si>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</si>
  <si>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</si>
  <si>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</si>
  <si>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</si>
  <si>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</si>
  <si>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</si>
  <si>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</si>
  <si>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</si>
  <si>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</si>
  <si>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</si>
  <si>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</si>
  <si>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</si>
  <si>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</si>
  <si>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</si>
  <si>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</si>
  <si>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</si>
  <si>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</si>
  <si>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</si>
  <si>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</si>
  <si>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</si>
  <si>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</si>
  <si>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</si>
  <si>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</si>
  <si>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</si>
  <si>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</si>
  <si>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</si>
  <si>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</si>
  <si>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</si>
  <si>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</si>
  <si>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</si>
  <si>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</si>
  <si>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</si>
  <si>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</si>
  <si>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</si>
  <si>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</si>
  <si>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</si>
  <si>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</si>
  <si>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</si>
  <si>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</si>
  <si>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</si>
  <si>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</si>
  <si>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</si>
  <si>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</si>
  <si>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</si>
  <si>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</si>
  <si>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</si>
  <si>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</si>
  <si>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</si>
  <si>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</si>
  <si>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</si>
  <si>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</si>
  <si>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</si>
  <si>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</si>
  <si>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</si>
  <si>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</si>
  <si>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</si>
  <si>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</si>
  <si>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</si>
  <si>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</si>
  <si>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</si>
  <si>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</si>
  <si>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</si>
  <si>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</si>
  <si>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</si>
  <si>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</si>
  <si>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</si>
  <si>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</si>
  <si>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</si>
  <si>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</si>
  <si>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</si>
  <si>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</si>
  <si>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</si>
  <si>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</si>
  <si>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</si>
  <si>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</si>
  <si>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</si>
  <si>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</si>
  <si>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</si>
  <si>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</si>
  <si>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</si>
  <si>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</si>
  <si>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</si>
  <si>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</si>
  <si>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</si>
  <si>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</si>
  <si>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</si>
  <si>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</si>
  <si>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</si>
  <si>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</si>
  <si>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</si>
  <si>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</si>
  <si>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</si>
  <si>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</si>
  <si>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</si>
  <si>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</si>
  <si>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</si>
  <si>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</si>
  <si>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</si>
  <si>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</si>
  <si>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</si>
  <si>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</si>
  <si>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</si>
  <si>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</si>
  <si>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</si>
  <si>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</si>
  <si>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</si>
  <si>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</si>
  <si>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</si>
  <si>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</si>
  <si>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</si>
  <si>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</si>
  <si>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</si>
  <si>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</si>
  <si>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</si>
  <si>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</si>
  <si>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</si>
  <si>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</si>
  <si>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</si>
  <si>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</si>
  <si>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</si>
  <si>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</si>
  <si>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</si>
  <si>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</si>
  <si>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</si>
  <si>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</si>
  <si>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</si>
  <si>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</si>
  <si>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</si>
  <si>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</si>
  <si>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</si>
  <si>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</si>
  <si>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</si>
  <si>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</si>
  <si>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</si>
  <si>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</si>
  <si>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</si>
  <si>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</si>
  <si>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</si>
  <si>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</si>
  <si>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</si>
  <si>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</si>
  <si>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</si>
  <si>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</si>
  <si>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</si>
  <si>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</si>
  <si>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</si>
  <si>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</si>
  <si>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</si>
  <si>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</si>
  <si>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</si>
  <si>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</si>
  <si>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</si>
  <si>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</si>
  <si>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</si>
  <si>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</si>
  <si>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</si>
  <si>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</si>
  <si>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</si>
  <si>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</si>
  <si>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</si>
  <si>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</si>
  <si>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</si>
  <si>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</si>
  <si>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</si>
  <si>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</si>
  <si>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</si>
  <si>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</si>
  <si>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</si>
  <si>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</si>
  <si>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</si>
  <si>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</si>
  <si>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</si>
  <si>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</si>
  <si>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</si>
  <si>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</si>
  <si>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</si>
  <si>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</si>
  <si>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</si>
  <si>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</si>
  <si>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</si>
  <si>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</si>
  <si>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</si>
  <si>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</si>
  <si>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</si>
  <si>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</si>
  <si>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</si>
  <si>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</si>
  <si>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</si>
  <si>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</si>
  <si>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</si>
  <si>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</si>
  <si>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</si>
  <si>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</si>
  <si>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</si>
  <si>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</si>
  <si>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</si>
  <si>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</si>
  <si>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</si>
  <si>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</si>
  <si>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</si>
  <si>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</si>
  <si>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</si>
  <si>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</si>
  <si>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</si>
  <si>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</si>
  <si>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</si>
  <si>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</si>
  <si>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</si>
  <si>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</si>
  <si>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</si>
  <si>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</si>
  <si>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</si>
  <si>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</si>
  <si>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</si>
  <si>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</si>
  <si>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</si>
  <si>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</si>
  <si>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</si>
  <si>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</si>
  <si>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</si>
  <si>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</si>
  <si>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</si>
  <si>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</si>
  <si>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</si>
  <si>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</si>
  <si>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</si>
  <si>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</si>
  <si>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</si>
  <si>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</si>
  <si>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</si>
  <si>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</si>
  <si>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</si>
  <si>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</si>
  <si>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</si>
  <si>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</si>
  <si>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</si>
  <si>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</si>
  <si>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</si>
  <si>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</si>
  <si>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</si>
  <si>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</si>
  <si>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</si>
  <si>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</si>
  <si>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</si>
  <si>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</si>
  <si>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</si>
  <si>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</si>
  <si>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</si>
  <si>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</si>
  <si>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</si>
  <si>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</si>
  <si>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</si>
  <si>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</si>
  <si>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</si>
  <si>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</si>
  <si>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</si>
  <si>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</si>
  <si>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</si>
  <si>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</si>
  <si>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</si>
  <si>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</si>
  <si>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</si>
  <si>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</si>
  <si>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</si>
  <si>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</si>
  <si>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</si>
  <si>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</si>
  <si>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</si>
  <si>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</si>
  <si>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</si>
  <si>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</si>
  <si>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</si>
  <si>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</si>
  <si>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</si>
  <si>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</si>
  <si>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</si>
  <si>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</si>
  <si>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</si>
  <si>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</si>
  <si>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</si>
  <si>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</si>
  <si>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</si>
  <si>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</si>
  <si>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</si>
  <si>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</si>
  <si>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</si>
  <si>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</si>
  <si>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</si>
  <si>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</si>
  <si>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</si>
  <si>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</si>
  <si>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</si>
  <si>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</si>
  <si>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</si>
  <si>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</si>
  <si>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</si>
  <si>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</si>
  <si>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</si>
  <si>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</si>
  <si>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</si>
  <si>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</si>
  <si>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</si>
  <si>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</si>
  <si>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</si>
  <si>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</si>
  <si>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</si>
  <si>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</si>
  <si>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</si>
  <si>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</si>
  <si>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</si>
  <si>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</si>
  <si>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</si>
  <si>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</si>
  <si>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</si>
  <si>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</si>
  <si>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</si>
  <si>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</si>
  <si>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</si>
  <si>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</si>
  <si>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</si>
  <si>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</si>
  <si>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</si>
  <si>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</si>
  <si>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</si>
  <si>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</si>
  <si>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</si>
  <si>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</si>
  <si>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</si>
  <si>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</si>
  <si>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</si>
  <si>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</si>
  <si>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</si>
  <si>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</si>
  <si>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</si>
  <si>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</si>
  <si>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</si>
  <si>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</si>
  <si>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</si>
  <si>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</si>
  <si>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</si>
  <si>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</si>
  <si>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</si>
  <si>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</si>
  <si>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</si>
  <si>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</si>
  <si>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</si>
  <si>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</si>
  <si>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</si>
  <si>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</si>
  <si>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</si>
  <si>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</si>
  <si>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</si>
  <si>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</si>
  <si>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</si>
  <si>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</si>
  <si>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</si>
  <si>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</si>
  <si>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</si>
  <si>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</si>
  <si>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</si>
  <si>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</si>
  <si>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</si>
  <si>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</si>
  <si>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</si>
  <si>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</si>
  <si>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</si>
  <si>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</si>
  <si>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</si>
  <si>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</si>
  <si>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</si>
  <si>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</si>
  <si>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</si>
  <si>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</si>
  <si>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</si>
  <si>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</si>
  <si>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</si>
  <si>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</si>
  <si>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</si>
  <si>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</si>
  <si>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</si>
  <si>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</si>
  <si>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</si>
  <si>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</si>
  <si>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</si>
  <si>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</si>
  <si>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</si>
  <si>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</si>
  <si>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</si>
  <si>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</si>
  <si>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</si>
  <si>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</si>
  <si>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</si>
  <si>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</si>
  <si>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</si>
  <si>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</si>
  <si>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</si>
  <si>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</si>
  <si>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</si>
  <si>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</si>
  <si>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</si>
  <si>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</si>
  <si>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</si>
  <si>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</si>
  <si>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</si>
  <si>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</si>
  <si>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</si>
  <si>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</si>
  <si>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</si>
  <si>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</si>
  <si>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</si>
  <si>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</si>
  <si>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</si>
  <si>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</si>
  <si>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</si>
  <si>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</si>
  <si>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</si>
  <si>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</si>
  <si>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</si>
  <si>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</si>
  <si>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</si>
  <si>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</si>
  <si>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</si>
  <si>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</si>
  <si>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</si>
  <si>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</si>
  <si>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</si>
  <si>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</si>
  <si>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</si>
  <si>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</si>
  <si>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</si>
  <si>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</si>
  <si>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</si>
  <si>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</si>
  <si>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</si>
  <si>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</si>
  <si>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</si>
  <si>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</si>
  <si>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</si>
  <si>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</si>
  <si>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</si>
  <si>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</si>
  <si>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</si>
  <si>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</si>
  <si>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</si>
  <si>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</si>
  <si>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</si>
  <si>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</si>
  <si>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</si>
  <si>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</si>
  <si>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</si>
  <si>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</si>
  <si>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</si>
  <si>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</si>
  <si>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</si>
  <si>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</si>
  <si>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</si>
  <si>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</si>
  <si>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</si>
  <si>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</si>
  <si>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</si>
  <si>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</si>
  <si>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</si>
  <si>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</si>
  <si>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</si>
  <si>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</si>
  <si>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</si>
  <si>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</si>
  <si>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</si>
  <si>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</si>
  <si>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</si>
  <si>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</si>
  <si>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</si>
  <si>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</si>
  <si>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</si>
  <si>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</si>
  <si>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</si>
  <si>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</si>
  <si>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</si>
  <si>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</si>
  <si>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</si>
  <si>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</si>
  <si>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</si>
  <si>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</si>
  <si>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</si>
  <si>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</si>
  <si>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</si>
  <si>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</si>
  <si>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</si>
  <si>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</si>
  <si>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</si>
  <si>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</si>
  <si>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</si>
  <si>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</si>
  <si>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</si>
  <si>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</si>
  <si>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</si>
  <si>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</si>
  <si>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</si>
  <si>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</si>
  <si>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</si>
  <si>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</si>
  <si>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</si>
  <si>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</si>
  <si>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</si>
  <si>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</si>
  <si>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</si>
  <si>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</si>
  <si>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</si>
  <si>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</si>
  <si>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</si>
  <si>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</si>
  <si>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</si>
  <si>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</si>
  <si>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</si>
  <si>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</si>
  <si>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</si>
  <si>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</si>
  <si>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</si>
  <si>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</si>
  <si>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</si>
  <si>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</si>
  <si>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</si>
  <si>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</si>
  <si>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</si>
  <si>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</si>
  <si>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</si>
  <si>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</si>
  <si>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</si>
  <si>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</si>
  <si>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</si>
  <si>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</si>
  <si>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</si>
  <si>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</si>
  <si>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</si>
  <si>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</si>
  <si>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</si>
  <si>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</si>
  <si>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</si>
  <si>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</si>
  <si>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</si>
  <si>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</si>
  <si>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</si>
  <si>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</si>
  <si>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</si>
  <si>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</si>
  <si>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</si>
  <si>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</si>
  <si>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</si>
  <si>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</si>
  <si>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</si>
  <si>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</si>
  <si>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</si>
  <si>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</si>
  <si>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</si>
  <si>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</si>
  <si>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</si>
  <si>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</si>
  <si>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</si>
  <si>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</si>
  <si>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</si>
  <si>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</si>
  <si>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</si>
  <si>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</si>
  <si>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</si>
  <si>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</si>
  <si>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</si>
  <si>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</si>
  <si>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</si>
  <si>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</si>
  <si>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</si>
  <si>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</si>
  <si>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</si>
  <si>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</si>
  <si>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</si>
  <si>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</si>
  <si>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</si>
  <si>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</si>
  <si>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</si>
  <si>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</si>
  <si>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</si>
  <si>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</si>
  <si>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</si>
  <si>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</si>
  <si>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</si>
  <si>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</si>
  <si>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</si>
  <si>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</si>
  <si>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</si>
  <si>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</si>
  <si>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</si>
  <si>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</si>
  <si>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</si>
  <si>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</si>
  <si>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</si>
  <si>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</si>
  <si>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</si>
  <si>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</si>
  <si>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</si>
  <si>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</si>
  <si>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</si>
  <si>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</si>
  <si>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</si>
  <si>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</si>
  <si>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</si>
  <si>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</si>
  <si>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</si>
  <si>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</si>
  <si>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</si>
  <si>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</si>
  <si>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</si>
  <si>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</si>
  <si>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</si>
  <si>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</si>
  <si>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</si>
  <si>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</si>
  <si>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</si>
  <si>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</si>
  <si>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</si>
  <si>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</si>
  <si>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</si>
  <si>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</si>
  <si>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</si>
  <si>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</si>
  <si>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</si>
  <si>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</si>
  <si>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</si>
  <si>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</si>
  <si>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</si>
  <si>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</si>
  <si>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</si>
  <si>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</si>
  <si>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</si>
  <si>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</si>
  <si>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</si>
  <si>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</si>
  <si>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</si>
  <si>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</si>
  <si>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</si>
  <si>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</si>
  <si>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</si>
  <si>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</si>
  <si>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</si>
  <si>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</si>
  <si>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</si>
  <si>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</si>
  <si>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</si>
  <si>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</si>
  <si>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</si>
  <si>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</si>
  <si>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</si>
  <si>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</si>
  <si>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</si>
  <si>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</si>
  <si>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</si>
  <si>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</si>
  <si>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</si>
  <si>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</si>
  <si>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</si>
  <si>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</si>
  <si>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</si>
  <si>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</si>
  <si>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</si>
  <si>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</si>
  <si>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</si>
  <si>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</si>
  <si>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</si>
  <si>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</si>
  <si>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</si>
  <si>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</si>
  <si>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</si>
  <si>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</si>
  <si>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</si>
  <si>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</si>
  <si>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</si>
  <si>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</si>
  <si>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</si>
  <si>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</si>
  <si>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</si>
  <si>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</si>
  <si>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</si>
  <si>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</si>
  <si>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</si>
  <si>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</si>
  <si>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</si>
  <si>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</si>
  <si>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</si>
  <si>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</si>
  <si>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</si>
  <si>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</si>
  <si>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</si>
  <si>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</si>
  <si>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</si>
  <si>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</si>
  <si>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</si>
  <si>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</si>
  <si>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</si>
  <si>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</si>
  <si>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</si>
  <si>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</si>
  <si>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</si>
  <si>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</si>
  <si>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</si>
  <si>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</si>
  <si>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</si>
  <si>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</si>
  <si>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</si>
  <si>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</si>
  <si>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</si>
  <si>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</si>
  <si>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</si>
  <si>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</si>
  <si>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</si>
  <si>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</si>
  <si>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</si>
  <si>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</si>
  <si>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</si>
  <si>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</si>
  <si>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</si>
  <si>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</si>
  <si>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</si>
  <si>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</si>
  <si>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</si>
  <si>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</si>
  <si>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</si>
  <si>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</si>
  <si>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</si>
  <si>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</si>
  <si>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</si>
  <si>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</si>
  <si>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</si>
  <si>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</si>
  <si>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</si>
  <si>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</si>
  <si>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</si>
  <si>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</si>
  <si>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</si>
  <si>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</si>
  <si>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</si>
  <si>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</si>
  <si>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</si>
  <si>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</si>
  <si>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</si>
  <si>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</si>
  <si>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</si>
  <si>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</si>
  <si>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</si>
  <si>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</si>
  <si>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</si>
  <si>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</si>
  <si>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</si>
  <si>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</si>
  <si>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</si>
  <si>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</si>
  <si>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</si>
  <si>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</si>
  <si>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</si>
  <si>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</si>
  <si>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</si>
  <si>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</si>
  <si>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</si>
  <si>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</si>
  <si>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</si>
  <si>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</si>
  <si>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</si>
  <si>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</si>
  <si>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</si>
  <si>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</si>
  <si>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</si>
  <si>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</si>
  <si>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</si>
  <si>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</si>
  <si>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</si>
  <si>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</si>
  <si>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</si>
  <si>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</si>
  <si>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</si>
  <si>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</si>
  <si>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</si>
  <si>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</si>
  <si>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</si>
  <si>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</si>
  <si>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</si>
  <si>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</si>
  <si>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</si>
  <si>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</si>
  <si>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</si>
  <si>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</si>
  <si>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</si>
  <si>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</si>
  <si>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</si>
  <si>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</si>
  <si>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</si>
  <si>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</si>
  <si>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</si>
  <si>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</si>
  <si>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</si>
  <si>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</si>
  <si>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</si>
  <si>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</si>
  <si>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</si>
  <si>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</si>
  <si>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</si>
  <si>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</si>
  <si>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</si>
  <si>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</si>
  <si>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</si>
  <si>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</si>
  <si>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</si>
  <si>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</si>
  <si>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</si>
  <si>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</si>
  <si>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</si>
  <si>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</si>
  <si>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</si>
  <si>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</si>
  <si>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</si>
  <si>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</si>
  <si>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</si>
  <si>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</si>
  <si>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</si>
  <si>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</si>
  <si>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</si>
  <si>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</si>
  <si>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</si>
  <si>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</si>
  <si>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</si>
  <si>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</si>
  <si>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</si>
  <si>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</si>
  <si>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</si>
  <si>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</si>
  <si>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</si>
  <si>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</si>
  <si>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</si>
  <si>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</si>
  <si>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</si>
  <si>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</si>
  <si>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</si>
  <si>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</si>
  <si>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</si>
  <si>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</si>
  <si>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</si>
  <si>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</si>
  <si>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</si>
  <si>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</si>
  <si>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</si>
  <si>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</si>
  <si>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</si>
  <si>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</si>
  <si>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</si>
  <si>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</si>
  <si>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</si>
  <si>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</si>
  <si>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</si>
  <si>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</si>
  <si>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</si>
  <si>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</si>
  <si>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</si>
  <si>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</si>
  <si>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</si>
  <si>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</si>
  <si>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</si>
  <si>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</si>
  <si>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</si>
  <si>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</si>
  <si>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</si>
  <si>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</si>
  <si>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</si>
  <si>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</si>
  <si>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</si>
  <si>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</si>
  <si>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</si>
  <si>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</si>
  <si>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</si>
  <si>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</si>
  <si>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</si>
  <si>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</si>
  <si>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</si>
  <si>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</si>
  <si>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</si>
  <si>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</si>
  <si>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</si>
  <si>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</si>
  <si>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</si>
  <si>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</si>
  <si>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</si>
  <si>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</si>
  <si>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</si>
  <si>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</si>
  <si>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</si>
  <si>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</si>
  <si>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</si>
  <si>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</si>
  <si>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</si>
  <si>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</si>
  <si>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</si>
  <si>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</si>
  <si>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</si>
  <si>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</si>
  <si>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</si>
  <si>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</si>
  <si>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</si>
  <si>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</si>
  <si>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</si>
  <si>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</si>
  <si>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</si>
  <si>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</si>
  <si>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</si>
  <si>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</si>
  <si>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</si>
  <si>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</si>
  <si>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</si>
  <si>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</si>
  <si>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</si>
  <si>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</si>
  <si>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</si>
  <si>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</si>
  <si>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</si>
  <si>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</si>
  <si>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</si>
  <si>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</si>
  <si>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</si>
  <si>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</si>
  <si>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</si>
  <si>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</si>
  <si>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</si>
  <si>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</si>
  <si>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</si>
  <si>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</si>
  <si>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</si>
  <si>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</si>
  <si>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</si>
  <si>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</si>
  <si>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</si>
  <si>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</si>
  <si>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</si>
  <si>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</si>
  <si>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</si>
  <si>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</si>
  <si>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</si>
  <si>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</si>
  <si>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</si>
  <si>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</si>
  <si>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</si>
  <si>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</si>
  <si>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</si>
  <si>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</si>
  <si>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</si>
  <si>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</si>
  <si>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</si>
  <si>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</si>
  <si>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</si>
  <si>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</si>
  <si>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</si>
  <si>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</si>
  <si>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</si>
  <si>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</si>
  <si>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</si>
  <si>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</si>
  <si>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</si>
  <si>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</si>
  <si>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</si>
  <si>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</si>
  <si>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</si>
  <si>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</si>
  <si>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</si>
  <si>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</si>
  <si>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</si>
  <si>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</si>
  <si>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</si>
  <si>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</si>
  <si>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</si>
  <si>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</si>
  <si>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</si>
  <si>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</si>
  <si>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</si>
  <si>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</si>
  <si>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</si>
  <si>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</si>
  <si>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</si>
  <si>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</si>
  <si>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</si>
  <si>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</si>
  <si>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</si>
  <si>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</si>
  <si>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</si>
  <si>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</si>
  <si>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</si>
  <si>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</si>
  <si>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</si>
  <si>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</si>
  <si>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</si>
  <si>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</si>
  <si>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</si>
  <si>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</si>
  <si>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</si>
  <si>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</si>
  <si>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</si>
  <si>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</si>
  <si>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</si>
  <si>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</si>
  <si>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</si>
  <si>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</si>
  <si>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</si>
  <si>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</si>
  <si>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</si>
  <si>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</si>
  <si>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</si>
  <si>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</si>
  <si>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</si>
  <si>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</si>
  <si>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</si>
  <si>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</si>
  <si>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</si>
  <si>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</si>
  <si>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</si>
  <si>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</si>
  <si>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</si>
  <si>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</si>
  <si>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</si>
  <si>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</si>
  <si>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</si>
  <si>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</si>
  <si>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</si>
  <si>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</si>
  <si>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</si>
  <si>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</si>
  <si>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</si>
  <si>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</si>
  <si>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</si>
  <si>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</si>
  <si>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</si>
  <si>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</si>
  <si>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</si>
  <si>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</si>
  <si>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</si>
  <si>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</si>
  <si>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</si>
  <si>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</si>
  <si>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</si>
  <si>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</si>
  <si>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</si>
  <si>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</si>
  <si>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</si>
  <si>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</si>
  <si>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</si>
  <si>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</si>
  <si>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</si>
  <si>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</si>
  <si>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</si>
  <si>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</si>
  <si>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</si>
  <si>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</si>
  <si>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</si>
  <si>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</si>
  <si>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</si>
  <si>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</si>
  <si>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</si>
  <si>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</si>
  <si>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</si>
  <si>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</si>
  <si>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</si>
  <si>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</si>
  <si>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</si>
  <si>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</si>
  <si>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</si>
  <si>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</si>
  <si>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</si>
  <si>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</si>
  <si>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</si>
  <si>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</si>
  <si>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</si>
  <si>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</si>
  <si>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</si>
  <si>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</si>
  <si>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</si>
  <si>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</si>
  <si>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</si>
  <si>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</si>
  <si>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</si>
  <si>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</si>
  <si>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</si>
  <si>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</si>
  <si>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</si>
  <si>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</si>
  <si>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</si>
  <si>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</si>
  <si>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</si>
  <si>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</si>
  <si>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</si>
  <si>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</si>
  <si>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</si>
  <si>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</si>
  <si>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</si>
  <si>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</si>
  <si>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</si>
  <si>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</si>
  <si>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</si>
  <si>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</si>
  <si>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</si>
  <si>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</si>
  <si>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</si>
  <si>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</si>
  <si>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</si>
  <si>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</si>
  <si>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</si>
  <si>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</si>
  <si>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</si>
  <si>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</si>
  <si>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</si>
  <si>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</si>
  <si>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</si>
  <si>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</si>
  <si>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</si>
  <si>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</si>
  <si>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</si>
  <si>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</si>
  <si>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</si>
  <si>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</si>
  <si>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</si>
  <si>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</si>
  <si>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</si>
  <si>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</si>
  <si>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</si>
  <si>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</si>
  <si>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</si>
  <si>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</si>
  <si>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</si>
  <si>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</si>
  <si>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</si>
  <si>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</si>
  <si>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</si>
  <si>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</si>
  <si>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</si>
  <si>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</si>
  <si>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</si>
  <si>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</si>
  <si>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</si>
  <si>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</si>
  <si>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</si>
  <si>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</si>
  <si>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</si>
  <si>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</si>
  <si>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</si>
  <si>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</si>
  <si>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</si>
  <si>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</si>
  <si>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</si>
  <si>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</si>
  <si>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</si>
  <si>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</si>
  <si>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</si>
  <si>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</si>
  <si>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</si>
  <si>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</si>
  <si>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</si>
  <si>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</si>
  <si>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</si>
  <si>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</si>
  <si>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</si>
  <si>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</si>
  <si>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</si>
  <si>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</si>
  <si>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</si>
  <si>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</si>
  <si>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</si>
  <si>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</si>
  <si>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</si>
  <si>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</si>
  <si>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</si>
  <si>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</si>
  <si>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</si>
  <si>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</si>
  <si>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</si>
  <si>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</si>
  <si>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</si>
  <si>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</si>
  <si>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</si>
  <si>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</si>
  <si>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</si>
  <si>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</si>
  <si>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</si>
  <si>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</si>
  <si>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</si>
  <si>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</si>
  <si>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</si>
  <si>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</si>
  <si>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</si>
  <si>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</si>
  <si>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</si>
  <si>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</si>
  <si>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</si>
  <si>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</si>
  <si>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</si>
  <si>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</si>
  <si>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</si>
  <si>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</si>
  <si>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</si>
  <si>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</si>
  <si>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</si>
  <si>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</si>
  <si>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</si>
  <si>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</si>
  <si>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</si>
  <si>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</si>
  <si>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</si>
  <si>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</si>
  <si>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</si>
  <si>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</si>
  <si>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</si>
  <si>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</si>
  <si>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</si>
  <si>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</si>
  <si>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</si>
  <si>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</si>
  <si>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</si>
  <si>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</si>
  <si>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</si>
  <si>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</si>
  <si>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</si>
  <si>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</si>
  <si>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</si>
  <si>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</si>
  <si>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</si>
  <si>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</si>
  <si>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</si>
  <si>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</si>
  <si>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</si>
  <si>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</si>
  <si>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</si>
  <si>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</si>
  <si>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</si>
  <si>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</si>
  <si>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</si>
  <si>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</si>
  <si>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</si>
  <si>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</si>
  <si>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</si>
  <si>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</si>
  <si>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</si>
  <si>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</si>
  <si>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</si>
  <si>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</si>
  <si>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</si>
  <si>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</si>
  <si>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</si>
  <si>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</si>
  <si>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</si>
  <si>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</si>
  <si>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</si>
  <si>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</si>
  <si>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</si>
  <si>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</si>
  <si>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</si>
  <si>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</si>
  <si>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</si>
  <si>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</si>
  <si>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</si>
  <si>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</si>
  <si>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</si>
  <si>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</si>
  <si>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</si>
  <si>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</si>
  <si>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</si>
  <si>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</si>
  <si>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</si>
  <si>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</si>
  <si>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</si>
  <si>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</si>
  <si>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</si>
  <si>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</si>
  <si>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</si>
  <si>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</si>
  <si>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</si>
  <si>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</si>
  <si>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</si>
  <si>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</si>
  <si>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</si>
  <si>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</si>
  <si>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</si>
  <si>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</si>
  <si>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</si>
  <si>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</si>
  <si>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</si>
  <si>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</si>
  <si>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</si>
  <si>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</si>
  <si>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</si>
  <si>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</si>
  <si>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</si>
  <si>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</si>
  <si>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</si>
  <si>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</si>
  <si>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</si>
  <si>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</si>
  <si>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</si>
  <si>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</si>
  <si>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</si>
  <si>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</si>
  <si>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</si>
  <si>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</si>
  <si>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</si>
  <si>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</si>
  <si>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</si>
  <si>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</si>
  <si>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</si>
  <si>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</si>
  <si>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</si>
  <si>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</si>
  <si>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</si>
  <si>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</si>
  <si>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</si>
  <si>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</si>
  <si>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</si>
  <si>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</si>
  <si>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</si>
  <si>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</si>
  <si>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</si>
  <si>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</si>
  <si>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</si>
  <si>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</si>
  <si>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</si>
  <si>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</si>
  <si>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</si>
  <si>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</si>
  <si>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</si>
  <si>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</si>
  <si>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</si>
  <si>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</si>
  <si>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</si>
  <si>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</si>
  <si>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</si>
  <si>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</si>
  <si>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</si>
  <si>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</si>
  <si>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</si>
  <si>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</si>
  <si>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</si>
  <si>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</si>
  <si>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</si>
  <si>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</si>
  <si>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</si>
  <si>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</si>
  <si>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</si>
  <si>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</si>
  <si>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</si>
  <si>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</si>
  <si>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</si>
  <si>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</si>
  <si>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</si>
  <si>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</si>
  <si>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</si>
  <si>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</si>
  <si>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</si>
  <si>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</si>
  <si>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</si>
  <si>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</si>
  <si>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</si>
  <si>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</si>
  <si>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</si>
  <si>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</si>
  <si>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</si>
  <si>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</si>
  <si>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</si>
  <si>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</si>
  <si>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</si>
  <si>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</si>
  <si>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</si>
  <si>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</si>
  <si>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</si>
  <si>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</si>
  <si>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</si>
  <si>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</si>
  <si>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</si>
  <si>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</si>
  <si>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</si>
  <si>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</si>
  <si>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</si>
  <si>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</si>
  <si>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</si>
  <si>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</si>
  <si>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</si>
  <si>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</si>
  <si>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</si>
  <si>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</si>
  <si>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</si>
  <si>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</si>
  <si>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</si>
  <si>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</si>
  <si>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</si>
  <si>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</si>
  <si>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</si>
  <si>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</si>
  <si>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</si>
  <si>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</si>
  <si>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</si>
  <si>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</si>
  <si>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</si>
  <si>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</si>
  <si>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</si>
  <si>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</si>
  <si>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</si>
  <si>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</si>
  <si>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</si>
  <si>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</si>
  <si>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</si>
  <si>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</si>
  <si>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</si>
  <si>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</si>
  <si>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</si>
  <si>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</si>
  <si>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</si>
  <si>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</si>
  <si>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</si>
  <si>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</si>
  <si>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</si>
  <si>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</si>
  <si>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</si>
  <si>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</si>
  <si>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</si>
  <si>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</si>
  <si>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</si>
  <si>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</si>
  <si>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</si>
  <si>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</si>
  <si>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</si>
  <si>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</si>
  <si>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</si>
  <si>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</si>
  <si>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</si>
  <si>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</si>
  <si>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</si>
  <si>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</si>
  <si>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</si>
  <si>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</si>
  <si>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</si>
  <si>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</si>
  <si>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</si>
  <si>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</si>
  <si>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</si>
  <si>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</si>
  <si>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</si>
  <si>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</si>
  <si>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</si>
  <si>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</si>
  <si>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</si>
  <si>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</si>
  <si>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</si>
  <si>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</si>
  <si>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</si>
  <si>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</si>
  <si>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</si>
  <si>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</si>
  <si>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</si>
  <si>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</si>
  <si>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</si>
  <si>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</si>
  <si>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</si>
  <si>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</si>
  <si>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</si>
  <si>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</si>
  <si>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</si>
  <si>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</si>
  <si>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</si>
  <si>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</si>
  <si>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</si>
  <si>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</si>
  <si>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</si>
  <si>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</si>
  <si>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</si>
  <si>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</si>
  <si>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</si>
  <si>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</si>
  <si>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</si>
  <si>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</si>
  <si>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</si>
  <si>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</si>
  <si>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</si>
  <si>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</si>
  <si>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</si>
  <si>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</si>
  <si>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</si>
  <si>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</si>
  <si>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</si>
  <si>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</si>
  <si>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</si>
  <si>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</si>
  <si>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</si>
  <si>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</si>
  <si>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</si>
  <si>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</si>
  <si>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</si>
  <si>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</si>
  <si>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</si>
  <si>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</si>
  <si>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</si>
  <si>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</si>
  <si>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</si>
  <si>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</si>
  <si>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</si>
  <si>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</si>
  <si>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</si>
  <si>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</si>
  <si>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</si>
  <si>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</si>
  <si>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</si>
  <si>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</si>
  <si>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</si>
  <si>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</si>
  <si>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</si>
  <si>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</si>
  <si>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</si>
  <si>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</si>
  <si>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</si>
  <si>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</si>
  <si>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</si>
  <si>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</si>
  <si>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</si>
  <si>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</si>
  <si>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</si>
  <si>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</si>
  <si>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</si>
  <si>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</si>
  <si>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</si>
  <si>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</si>
  <si>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</si>
  <si>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</si>
  <si>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</si>
  <si>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</si>
  <si>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</si>
  <si>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</si>
  <si>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</si>
  <si>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</si>
  <si>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</si>
  <si>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</si>
  <si>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</si>
  <si>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</si>
  <si>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</si>
  <si>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</si>
  <si>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</si>
  <si>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</si>
  <si>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</si>
  <si>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</si>
  <si>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</si>
  <si>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</si>
  <si>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</si>
  <si>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</si>
  <si>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</si>
  <si>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</si>
  <si>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</si>
  <si>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</si>
  <si>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</si>
  <si>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</si>
  <si>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</si>
  <si>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</si>
  <si>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</si>
  <si>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</si>
  <si>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</si>
  <si>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</si>
  <si>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</si>
  <si>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</si>
  <si>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</si>
  <si>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</si>
  <si>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</si>
  <si>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</si>
  <si>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</si>
  <si>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</si>
  <si>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</si>
  <si>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</si>
  <si>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</si>
  <si>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</si>
  <si>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</si>
  <si>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</si>
  <si>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</si>
  <si>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</si>
  <si>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</si>
  <si>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</si>
  <si>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</si>
  <si>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</si>
  <si>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</si>
  <si>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</si>
  <si>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</si>
  <si>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</si>
  <si>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</si>
  <si>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</si>
  <si>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</si>
  <si>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</si>
  <si>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</si>
  <si>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</si>
  <si>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</si>
  <si>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</si>
  <si>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</si>
  <si>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</si>
  <si>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</si>
  <si>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</si>
  <si>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</si>
  <si>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</si>
  <si>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</si>
  <si>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</si>
  <si>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</si>
  <si>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</si>
  <si>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</si>
  <si>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</si>
  <si>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</si>
  <si>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</si>
  <si>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</si>
  <si>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</si>
  <si>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</si>
  <si>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</si>
  <si>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</si>
  <si>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</si>
  <si>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</si>
  <si>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</si>
  <si>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</si>
  <si>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</si>
  <si>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</si>
  <si>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</si>
  <si>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</si>
  <si>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</si>
  <si>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</si>
  <si>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</si>
  <si>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</si>
  <si>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</si>
  <si>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</si>
  <si>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</si>
  <si>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</si>
  <si>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</si>
  <si>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</si>
  <si>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</si>
  <si>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</si>
  <si>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</si>
  <si>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</si>
  <si>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</si>
  <si>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</si>
  <si>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</si>
  <si>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</si>
  <si>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</si>
  <si>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</si>
  <si>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</si>
  <si>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</si>
  <si>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</si>
  <si>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</si>
  <si>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</si>
  <si>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</si>
  <si>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</si>
  <si>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</si>
  <si>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</si>
  <si>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</si>
  <si>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</si>
  <si>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</si>
  <si>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</si>
  <si>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</si>
  <si>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</si>
  <si>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</si>
  <si>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</si>
  <si>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</si>
  <si>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</si>
  <si>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</si>
  <si>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</si>
  <si>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</si>
  <si>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</si>
  <si>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</si>
  <si>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</si>
  <si>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</si>
  <si>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</si>
  <si>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</si>
  <si>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</si>
  <si>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</si>
  <si>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</si>
  <si>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</si>
  <si>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</si>
  <si>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</si>
  <si>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</si>
  <si>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</si>
  <si>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</si>
  <si>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</si>
  <si>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</si>
  <si>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</si>
  <si>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</si>
  <si>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</si>
  <si>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</si>
  <si>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</si>
  <si>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</si>
  <si>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</si>
  <si>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</si>
  <si>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</si>
  <si>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</si>
  <si>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</si>
  <si>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</si>
  <si>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</si>
  <si>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</si>
  <si>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</si>
  <si>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</si>
  <si>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</si>
  <si>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</si>
  <si>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</si>
  <si>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</si>
  <si>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</si>
  <si>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</si>
  <si>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</si>
  <si>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</si>
  <si>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</si>
  <si>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</si>
  <si>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</si>
  <si>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</si>
  <si>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</si>
  <si>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</si>
  <si>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</si>
  <si>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</si>
  <si>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</si>
  <si>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</si>
  <si>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</si>
  <si>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</si>
  <si>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</si>
  <si>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</si>
  <si>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</si>
  <si>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</si>
  <si>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</si>
  <si>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</si>
  <si>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</si>
  <si>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</si>
  <si>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</si>
  <si>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</si>
  <si>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</si>
  <si>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</si>
  <si>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</si>
  <si>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</si>
  <si>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</si>
  <si>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</si>
  <si>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</si>
  <si>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</si>
  <si>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</si>
  <si>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</si>
  <si>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</si>
  <si>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</si>
  <si>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</si>
  <si>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</si>
  <si>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</si>
  <si>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</si>
  <si>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</si>
  <si>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</si>
  <si>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</si>
  <si>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</si>
  <si>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</si>
  <si>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</si>
  <si>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</si>
  <si>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</si>
  <si>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</si>
  <si>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</si>
  <si>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</si>
  <si>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</si>
  <si>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</si>
  <si>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</si>
  <si>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</si>
  <si>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</si>
  <si>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</si>
  <si>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</si>
  <si>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</si>
  <si>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</si>
  <si>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</si>
  <si>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</si>
  <si>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</si>
  <si>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</si>
  <si>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</si>
  <si>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</si>
  <si>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</si>
  <si>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</si>
  <si>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</si>
  <si>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</si>
  <si>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</si>
  <si>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</si>
  <si>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</si>
  <si>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</si>
  <si>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</si>
  <si>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</si>
  <si>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</si>
  <si>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</si>
  <si>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</si>
  <si>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</si>
  <si>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</si>
  <si>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</si>
  <si>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</si>
  <si>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</si>
  <si>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</si>
  <si>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</si>
  <si>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</si>
  <si>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</si>
  <si>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</si>
  <si>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</si>
  <si>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</si>
  <si>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</si>
  <si>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</si>
  <si>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</si>
  <si>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</si>
  <si>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</si>
  <si>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</si>
  <si>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</si>
  <si>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</si>
  <si>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</si>
  <si>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</si>
  <si>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</si>
  <si>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</si>
  <si>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</si>
  <si>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</si>
  <si>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</si>
  <si>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</si>
  <si>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</si>
  <si>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</si>
  <si>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</si>
  <si>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</si>
  <si>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</si>
  <si>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</si>
  <si>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</si>
  <si>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</si>
  <si>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</si>
  <si>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</si>
  <si>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</si>
  <si>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</si>
  <si>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</si>
  <si>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</si>
  <si>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</si>
  <si>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</si>
  <si>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</si>
  <si>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</si>
  <si>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</si>
  <si>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</si>
  <si>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</si>
  <si>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</si>
  <si>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</si>
  <si>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</si>
  <si>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</si>
  <si>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</si>
  <si>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</si>
  <si>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</si>
  <si>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</si>
  <si>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</si>
  <si>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</si>
  <si>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</si>
  <si>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</si>
  <si>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</si>
  <si>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</si>
  <si>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</si>
  <si>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</si>
  <si>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</si>
  <si>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</si>
  <si>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</si>
  <si>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</si>
  <si>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</si>
  <si>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</si>
  <si>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</si>
  <si>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</si>
  <si>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</si>
  <si>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</si>
  <si>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</si>
  <si>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</si>
  <si>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</si>
  <si>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</si>
  <si>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</si>
  <si>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</si>
  <si>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</si>
  <si>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</si>
  <si>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</si>
  <si>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</si>
  <si>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</si>
  <si>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</si>
  <si>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</si>
  <si>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</si>
  <si>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</si>
  <si>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</si>
  <si>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</si>
  <si>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</si>
  <si>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</si>
  <si>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</si>
  <si>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</si>
  <si>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</si>
  <si>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</si>
  <si>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</si>
  <si>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</si>
  <si>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</si>
  <si>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</si>
  <si>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</si>
  <si>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</si>
  <si>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</si>
  <si>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</si>
  <si>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</si>
  <si>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</si>
  <si>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</si>
  <si>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</si>
  <si>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</si>
  <si>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</si>
  <si>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</si>
  <si>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</si>
  <si>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</si>
  <si>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</si>
  <si>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</si>
  <si>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</si>
  <si>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</si>
  <si>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</si>
  <si>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</si>
  <si>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</si>
  <si>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</si>
  <si>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</si>
  <si>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</si>
  <si>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</si>
  <si>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</si>
  <si>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</si>
  <si>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</si>
  <si>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</si>
  <si>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</si>
  <si>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</si>
  <si>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</si>
  <si>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</si>
  <si>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</si>
  <si>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</si>
  <si>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</si>
  <si>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</si>
  <si>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</si>
  <si>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</si>
  <si>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</si>
  <si>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</si>
  <si>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</si>
  <si>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</si>
  <si>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</si>
  <si>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</si>
  <si>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</si>
  <si>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</si>
  <si>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</si>
  <si>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</si>
  <si>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</si>
  <si>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</si>
  <si>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</si>
  <si>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</si>
  <si>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</si>
  <si>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</si>
  <si>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</si>
  <si>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</si>
  <si>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</si>
  <si>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</si>
  <si>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</si>
  <si>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</si>
  <si>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</si>
  <si>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</si>
  <si>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</si>
  <si>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</si>
  <si>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</si>
  <si>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</si>
  <si>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</si>
  <si>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</si>
  <si>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</si>
  <si>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</si>
  <si>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</si>
  <si>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</si>
  <si>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</si>
  <si>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</si>
  <si>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</si>
  <si>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</si>
  <si>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</si>
  <si>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</si>
  <si>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</si>
  <si>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</si>
  <si>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</si>
  <si>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</si>
  <si>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</si>
  <si>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</si>
  <si>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</si>
  <si>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</si>
  <si>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</si>
  <si>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</si>
  <si>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</si>
  <si>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</si>
  <si>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</si>
  <si>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</si>
  <si>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</si>
  <si>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</si>
  <si>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</si>
  <si>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</si>
  <si>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</si>
  <si>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</si>
  <si>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</si>
  <si>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</si>
  <si>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</si>
  <si>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</si>
  <si>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</si>
  <si>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</si>
  <si>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</si>
  <si>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</si>
  <si>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</si>
  <si>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</si>
  <si>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</si>
  <si>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</si>
  <si>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</si>
  <si>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</si>
  <si>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</si>
  <si>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</si>
  <si>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</si>
  <si>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</si>
  <si>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</si>
  <si>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</si>
  <si>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</si>
  <si>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</si>
  <si>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</si>
  <si>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</si>
  <si>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</si>
  <si>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</si>
  <si>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</si>
  <si>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</si>
  <si>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</si>
  <si>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</si>
  <si>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</si>
  <si>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</si>
  <si>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</si>
  <si>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</si>
  <si>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</si>
  <si>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</si>
  <si>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</si>
  <si>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</si>
  <si>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</si>
  <si>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</si>
  <si>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</si>
  <si>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</si>
  <si>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</si>
  <si>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</si>
  <si>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</si>
  <si>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</si>
  <si>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</si>
  <si>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</si>
  <si>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</si>
  <si>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</si>
  <si>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</si>
  <si>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</si>
  <si>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</si>
  <si>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</si>
  <si>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</si>
  <si>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</si>
  <si>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</si>
  <si>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</si>
  <si>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</si>
  <si>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</si>
  <si>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</si>
  <si>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</si>
  <si>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</si>
  <si>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</si>
  <si>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</si>
  <si>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</si>
  <si>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</si>
  <si>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</si>
  <si>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</si>
  <si>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</si>
  <si>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</si>
  <si>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</si>
  <si>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</si>
  <si>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</si>
  <si>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</si>
  <si>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</si>
  <si>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</si>
  <si>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</si>
  <si>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</si>
  <si>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</si>
  <si>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</si>
  <si>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</si>
  <si>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</si>
  <si>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</si>
  <si>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</si>
  <si>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</si>
  <si>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</si>
  <si>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</si>
  <si>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</si>
  <si>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</si>
  <si>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</si>
  <si>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</si>
  <si>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</si>
  <si>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</si>
  <si>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</si>
  <si>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</si>
  <si>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</si>
  <si>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</si>
  <si>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</si>
  <si>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</si>
  <si>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</si>
  <si>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</si>
  <si>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</si>
  <si>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</si>
  <si>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</si>
  <si>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</si>
  <si>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</si>
  <si>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</si>
  <si>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</si>
  <si>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</si>
  <si>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</si>
  <si>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</si>
  <si>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</si>
  <si>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</si>
  <si>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</si>
  <si>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</si>
  <si>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</si>
  <si>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</si>
  <si>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</si>
  <si>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</si>
  <si>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</si>
  <si>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</si>
  <si>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</si>
  <si>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</si>
  <si>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</si>
  <si>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</si>
  <si>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</si>
  <si>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</si>
  <si>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</si>
  <si>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</si>
  <si>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</si>
  <si>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</si>
  <si>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</si>
  <si>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</si>
  <si>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</si>
  <si>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</si>
  <si>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</si>
  <si>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</si>
  <si>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</si>
  <si>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</si>
  <si>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</si>
  <si>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</si>
  <si>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</si>
  <si>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</si>
  <si>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</si>
  <si>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</si>
  <si>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</si>
  <si>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</si>
  <si>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</si>
  <si>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</si>
  <si>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</si>
  <si>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</si>
  <si>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</si>
  <si>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</si>
  <si>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</si>
  <si>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</si>
  <si>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</si>
  <si>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</si>
  <si>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</si>
  <si>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</si>
  <si>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</si>
  <si>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</si>
  <si>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</si>
  <si>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</si>
  <si>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</si>
  <si>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</si>
  <si>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</si>
  <si>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</si>
  <si>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</si>
  <si>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</si>
  <si>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</si>
  <si>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</si>
  <si>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</si>
  <si>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</si>
  <si>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</si>
  <si>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</si>
  <si>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</si>
  <si>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</si>
  <si>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</si>
  <si>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</si>
  <si>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</si>
  <si>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</si>
  <si>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</si>
  <si>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</si>
  <si>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</si>
  <si>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</si>
  <si>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</si>
  <si>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</si>
  <si>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</si>
  <si>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</si>
  <si>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</si>
  <si>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</si>
  <si>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</si>
  <si>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</si>
  <si>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</si>
  <si>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</si>
  <si>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</si>
  <si>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</si>
  <si>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</si>
  <si>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</si>
  <si>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</si>
  <si>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</si>
  <si>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</si>
  <si>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</si>
  <si>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</si>
  <si>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</si>
  <si>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</si>
  <si>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</si>
  <si>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</si>
  <si>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</si>
  <si>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</si>
  <si>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</si>
  <si>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</si>
  <si>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</si>
  <si>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</si>
  <si>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</si>
  <si>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</si>
  <si>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</si>
  <si>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</si>
  <si>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</si>
  <si>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</si>
  <si>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</si>
  <si>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</si>
  <si>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</si>
  <si>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</si>
  <si>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</si>
  <si>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</si>
  <si>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</si>
  <si>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</si>
  <si>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</si>
  <si>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</si>
  <si>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</si>
  <si>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</si>
  <si>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</si>
  <si>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</si>
  <si>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</si>
  <si>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</si>
  <si>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</si>
  <si>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</si>
  <si>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</si>
  <si>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</si>
  <si>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</si>
  <si>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</si>
  <si>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</si>
  <si>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</si>
  <si>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</si>
  <si>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</si>
  <si>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</si>
  <si>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</si>
  <si>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</si>
  <si>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</si>
  <si>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</si>
  <si>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</si>
  <si>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</si>
  <si>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</si>
  <si>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</si>
  <si>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</si>
  <si>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</si>
  <si>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</si>
  <si>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</si>
  <si>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</si>
  <si>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</si>
  <si>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</si>
  <si>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</si>
  <si>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</si>
  <si>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</si>
  <si>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</si>
  <si>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</si>
  <si>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</si>
  <si>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</si>
  <si>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</si>
  <si>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</si>
  <si>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</si>
  <si>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</si>
  <si>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</si>
  <si>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</si>
  <si>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</si>
  <si>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</si>
  <si>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</si>
  <si>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</si>
  <si>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</si>
  <si>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</si>
  <si>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</si>
  <si>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</si>
  <si>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</si>
  <si>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</si>
  <si>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</si>
  <si>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</si>
  <si>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</si>
  <si>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</si>
  <si>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</si>
  <si>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</si>
  <si>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</si>
  <si>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</si>
  <si>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</si>
  <si>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</si>
  <si>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</si>
  <si>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</si>
  <si>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</si>
  <si>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</si>
  <si>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</si>
  <si>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</si>
  <si>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</si>
  <si>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</si>
  <si>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</si>
  <si>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</si>
  <si>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</si>
  <si>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</si>
  <si>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</si>
  <si>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</si>
  <si>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</si>
  <si>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</si>
  <si>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</si>
  <si>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</si>
  <si>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</si>
  <si>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</si>
  <si>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</si>
  <si>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</si>
  <si>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</si>
  <si>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</si>
  <si>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</si>
  <si>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</si>
  <si>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</si>
  <si>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</si>
  <si>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</si>
  <si>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</si>
  <si>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</si>
  <si>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</si>
  <si>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</si>
  <si>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</si>
  <si>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</si>
  <si>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</si>
  <si>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</si>
  <si>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</si>
  <si>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</si>
  <si>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</si>
  <si>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</si>
  <si>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</si>
  <si>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</si>
  <si>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</si>
  <si>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</si>
  <si>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</si>
  <si>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</si>
  <si>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</si>
  <si>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</si>
  <si>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</si>
  <si>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</si>
  <si>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</si>
  <si>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</si>
  <si>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</si>
  <si>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</si>
  <si>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</si>
  <si>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</si>
  <si>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</si>
  <si>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</si>
  <si>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</si>
  <si>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</si>
  <si>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</si>
  <si>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</si>
  <si>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</si>
  <si>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</si>
  <si>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</si>
  <si>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</si>
  <si>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</si>
  <si>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</si>
  <si>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</si>
  <si>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</si>
  <si>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</si>
  <si>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</si>
  <si>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</si>
  <si>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</si>
  <si>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</si>
  <si>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</si>
  <si>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</si>
  <si>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</si>
  <si>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</si>
  <si>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</si>
  <si>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</si>
  <si>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</si>
  <si>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</si>
  <si>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</si>
  <si>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</si>
  <si>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</si>
  <si>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</si>
  <si>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</si>
  <si>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</si>
  <si>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</si>
  <si>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</si>
  <si>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</si>
  <si>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</si>
  <si>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</si>
  <si>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</si>
  <si>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</si>
  <si>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</si>
  <si>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</si>
  <si>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</si>
  <si>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</si>
  <si>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</si>
  <si>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</si>
  <si>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</si>
  <si>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</si>
  <si>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</si>
  <si>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</si>
  <si>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</si>
  <si>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</si>
  <si>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</si>
  <si>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</si>
  <si>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</si>
  <si>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</si>
  <si>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</si>
  <si>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</si>
  <si>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</si>
  <si>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</si>
  <si>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</si>
  <si>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</si>
  <si>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</si>
  <si>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</si>
  <si>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</si>
  <si>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</si>
  <si>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</si>
  <si>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</si>
  <si>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</si>
  <si>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</si>
  <si>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</si>
  <si>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</si>
  <si>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</si>
  <si>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</si>
  <si>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</si>
  <si>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</si>
  <si>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</si>
  <si>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</si>
  <si>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</si>
  <si>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</si>
  <si>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</si>
  <si>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</si>
  <si>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</si>
  <si>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</si>
  <si>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</si>
  <si>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</si>
  <si>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</si>
  <si>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</si>
  <si>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</si>
  <si>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</si>
  <si>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</si>
  <si>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</si>
  <si>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</si>
  <si>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</si>
  <si>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</si>
  <si>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</si>
  <si>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</si>
  <si>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</si>
  <si>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</si>
  <si>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</si>
  <si>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</si>
  <si>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</si>
  <si>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</si>
  <si>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</si>
  <si>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</si>
  <si>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</si>
  <si>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</si>
  <si>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</si>
  <si>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</si>
  <si>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</si>
  <si>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</si>
  <si>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</si>
  <si>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</si>
  <si>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</si>
  <si>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</si>
  <si>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</si>
  <si>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</si>
  <si>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</si>
  <si>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</si>
  <si>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</si>
  <si>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</si>
  <si>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</si>
  <si>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</si>
  <si>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</si>
  <si>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</si>
  <si>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</si>
  <si>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</si>
  <si>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</si>
  <si>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</si>
  <si>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</si>
  <si>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</si>
  <si>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</si>
  <si>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</si>
  <si>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</si>
  <si>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</si>
  <si>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</si>
  <si>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</si>
  <si>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</si>
  <si>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</si>
  <si>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</si>
  <si>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</si>
  <si>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</si>
  <si>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</si>
  <si>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</si>
  <si>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</si>
  <si>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</si>
  <si>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</si>
  <si>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</si>
  <si>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</si>
  <si>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</si>
  <si>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</si>
  <si>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</si>
  <si>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</si>
  <si>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</si>
  <si>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</si>
  <si>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</si>
  <si>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</si>
  <si>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</si>
  <si>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</si>
  <si>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</si>
  <si>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</si>
  <si>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</si>
  <si>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</si>
  <si>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</si>
  <si>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</si>
  <si>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</si>
  <si>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</si>
  <si>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</si>
  <si>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</si>
  <si>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</si>
  <si>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</si>
  <si>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</si>
  <si>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</si>
  <si>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</si>
  <si>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</si>
  <si>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</si>
  <si>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</si>
  <si>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</si>
  <si>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</si>
  <si>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</si>
  <si>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</si>
  <si>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</si>
  <si>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</si>
  <si>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</si>
  <si>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</si>
  <si>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</si>
  <si>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</si>
  <si>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</si>
  <si>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</si>
  <si>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</si>
  <si>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</si>
  <si>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</si>
  <si>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</si>
  <si>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</si>
  <si>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</si>
  <si>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</si>
  <si>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</si>
  <si>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</si>
  <si>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</si>
  <si>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</si>
  <si>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</si>
  <si>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</si>
  <si>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</si>
  <si>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</si>
  <si>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</si>
  <si>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</si>
  <si>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</si>
  <si>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</si>
  <si>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</si>
  <si>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</si>
  <si>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</si>
  <si>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</si>
  <si>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</si>
  <si>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</si>
  <si>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</si>
  <si>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</si>
  <si>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</si>
  <si>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</si>
  <si>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</si>
  <si>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</si>
  <si>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</si>
  <si>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</si>
  <si>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</si>
  <si>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</si>
  <si>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</si>
  <si>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</si>
  <si>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</si>
  <si>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</si>
  <si>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</si>
  <si>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</si>
  <si>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</si>
  <si>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</si>
  <si>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</si>
  <si>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</si>
  <si>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</si>
  <si>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</si>
  <si>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</si>
  <si>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</si>
  <si>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</si>
  <si>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</si>
  <si>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</si>
  <si>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</si>
  <si>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</si>
  <si>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</si>
  <si>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</si>
  <si>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</si>
  <si>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</si>
  <si>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</si>
  <si>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</si>
  <si>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</si>
  <si>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</si>
  <si>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</si>
  <si>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</si>
  <si>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</si>
  <si>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</si>
  <si>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</si>
  <si>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</si>
  <si>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</si>
  <si>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</si>
  <si>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</si>
  <si>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</si>
  <si>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</si>
  <si>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</si>
  <si>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</si>
  <si>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</si>
  <si>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</si>
  <si>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</si>
  <si>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</si>
  <si>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</si>
  <si>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</si>
  <si>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</si>
  <si>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</si>
  <si>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</si>
  <si>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</si>
  <si>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</si>
  <si>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</si>
  <si>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</si>
  <si>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</si>
  <si>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</si>
  <si>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</si>
  <si>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</si>
  <si>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</si>
  <si>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</si>
  <si>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</si>
  <si>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</si>
  <si>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</si>
  <si>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</si>
  <si>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</si>
  <si>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</si>
  <si>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</si>
  <si>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</si>
  <si>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</si>
  <si>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</si>
  <si>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</si>
  <si>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</si>
  <si>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</si>
  <si>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</si>
  <si>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</si>
  <si>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</si>
  <si>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</si>
  <si>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</si>
  <si>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</si>
  <si>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</si>
  <si>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</si>
  <si>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</si>
  <si>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</si>
  <si>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</si>
  <si>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</si>
  <si>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</si>
  <si>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</si>
  <si>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</si>
  <si>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</si>
  <si>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</si>
  <si>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</si>
  <si>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</si>
  <si>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</si>
  <si>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</si>
  <si>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</si>
  <si>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</si>
  <si>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</si>
  <si>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</si>
  <si>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</si>
  <si>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</si>
  <si>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</si>
  <si>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</si>
  <si>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</si>
  <si>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</si>
  <si>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</si>
  <si>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</si>
  <si>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</si>
  <si>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</si>
  <si>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</si>
  <si>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</si>
  <si>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</si>
  <si>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</si>
  <si>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</si>
  <si>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</si>
  <si>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</si>
  <si>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</si>
  <si>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</si>
  <si>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</si>
  <si>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</si>
  <si>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</si>
  <si>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</si>
  <si>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</si>
  <si>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</si>
  <si>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</si>
  <si>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</si>
  <si>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</si>
  <si>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</si>
  <si>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</si>
  <si>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</si>
  <si>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</si>
  <si>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</si>
  <si>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</si>
  <si>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</si>
  <si>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</si>
  <si>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</si>
  <si>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</si>
  <si>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</si>
  <si>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</si>
  <si>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</si>
  <si>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</si>
  <si>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</si>
  <si>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</si>
  <si>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</si>
  <si>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</si>
  <si>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</si>
  <si>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</si>
  <si>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</si>
  <si>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</si>
  <si>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</si>
  <si>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</si>
  <si>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</si>
  <si>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</si>
  <si>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</si>
  <si>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</si>
  <si>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</si>
  <si>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</si>
  <si>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</si>
  <si>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</si>
  <si>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</si>
  <si>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</si>
  <si>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</si>
  <si>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</si>
  <si>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</si>
  <si>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</si>
  <si>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</si>
  <si>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</si>
  <si>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</si>
  <si>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</si>
  <si>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</si>
  <si>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</si>
  <si>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</si>
  <si>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</si>
  <si>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</si>
  <si>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</si>
  <si>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</si>
  <si>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</si>
  <si>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</si>
  <si>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</si>
  <si>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</si>
  <si>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</si>
  <si>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</si>
  <si>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</si>
  <si>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</si>
  <si>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</si>
  <si>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</si>
  <si>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</si>
  <si>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</si>
  <si>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</si>
  <si>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</si>
  <si>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</si>
  <si>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</si>
  <si>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</si>
  <si>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</si>
  <si>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</si>
  <si>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</si>
  <si>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</si>
  <si>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</si>
  <si>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</si>
  <si>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</si>
  <si>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</si>
  <si>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</si>
  <si>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</si>
  <si>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</si>
  <si>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</si>
  <si>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</si>
  <si>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</si>
  <si>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</si>
  <si>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</si>
  <si>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</si>
  <si>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</si>
  <si>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</si>
  <si>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</si>
  <si>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</si>
  <si>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</si>
  <si>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</si>
  <si>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</si>
  <si>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</si>
  <si>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</si>
  <si>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</si>
  <si>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</si>
  <si>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</si>
  <si>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</si>
  <si>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</si>
  <si>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</si>
  <si>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</si>
  <si>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</si>
  <si>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</si>
  <si>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</si>
  <si>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</si>
  <si>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</si>
  <si>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</si>
  <si>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</si>
  <si>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</si>
  <si>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</si>
  <si>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</si>
  <si>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</si>
  <si>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</si>
  <si>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</si>
  <si>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</si>
  <si>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</si>
  <si>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</si>
  <si>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</si>
  <si>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</si>
  <si>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</si>
  <si>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</si>
  <si>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</si>
  <si>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</si>
  <si>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</si>
  <si>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</si>
  <si>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</si>
  <si>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</si>
  <si>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</si>
  <si>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</si>
  <si>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</si>
  <si>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</si>
  <si>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</si>
  <si>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</si>
  <si>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</si>
  <si>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</si>
  <si>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</si>
  <si>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</si>
  <si>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</si>
  <si>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</si>
  <si>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</si>
  <si>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</si>
  <si>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</si>
  <si>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</si>
  <si>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</si>
  <si>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</si>
  <si>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</si>
  <si>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</si>
  <si>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</si>
  <si>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</si>
  <si>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</si>
  <si>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</si>
  <si>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</si>
  <si>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</si>
  <si>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</si>
  <si>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</si>
  <si>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</si>
  <si>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</si>
  <si>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</si>
  <si>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</si>
  <si>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</si>
  <si>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</si>
  <si>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</si>
  <si>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</si>
  <si>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</si>
  <si>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</si>
  <si>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</si>
  <si>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</si>
  <si>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</si>
  <si>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</si>
  <si>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</si>
  <si>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</si>
  <si>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</si>
  <si>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</si>
  <si>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</si>
  <si>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</si>
  <si>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</si>
  <si>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</si>
  <si>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</si>
  <si>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</si>
  <si>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</si>
  <si>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</si>
  <si>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</si>
  <si>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</si>
  <si>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</si>
  <si>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</si>
  <si>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</si>
  <si>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</si>
  <si>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</si>
  <si>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</si>
  <si>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</si>
  <si>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</si>
  <si>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</si>
  <si>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</si>
  <si>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</si>
  <si>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</si>
  <si>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</si>
  <si>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</si>
  <si>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</si>
  <si>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</si>
  <si>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</si>
  <si>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</si>
  <si>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</si>
  <si>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</si>
  <si>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</si>
  <si>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</si>
  <si>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</si>
  <si>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</si>
  <si>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</si>
  <si>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</si>
  <si>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</si>
  <si>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</si>
  <si>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</si>
  <si>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</si>
  <si>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</si>
  <si>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</si>
  <si>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</si>
  <si>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</si>
  <si>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</si>
  <si>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</si>
  <si>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</si>
  <si>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</si>
  <si>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</si>
  <si>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</si>
  <si>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</si>
  <si>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</si>
  <si>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</si>
  <si>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</si>
  <si>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</si>
  <si>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</si>
  <si>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</si>
  <si>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</si>
  <si>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</si>
  <si>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</si>
  <si>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</si>
  <si>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</si>
  <si>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</si>
  <si>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</si>
  <si>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</si>
  <si>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</si>
  <si>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</si>
  <si>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</si>
  <si>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</si>
  <si>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</si>
  <si>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</si>
  <si>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</si>
  <si>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</si>
  <si>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</si>
  <si>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</si>
  <si>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</si>
  <si>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</si>
  <si>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</si>
  <si>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</si>
  <si>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</si>
  <si>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</si>
  <si>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</si>
  <si>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</si>
  <si>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</si>
  <si>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</si>
  <si>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</si>
  <si>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</si>
  <si>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</si>
  <si>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</si>
  <si>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</si>
  <si>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</si>
  <si>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</si>
  <si>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</si>
  <si>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</si>
  <si>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</si>
  <si>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</si>
  <si>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</si>
  <si>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</si>
  <si>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</si>
  <si>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</si>
  <si>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</si>
  <si>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</si>
  <si>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</si>
  <si>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</si>
  <si>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</si>
  <si>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</si>
  <si>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</si>
  <si>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</si>
  <si>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</si>
  <si>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</si>
  <si>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</si>
  <si>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</si>
  <si>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</si>
  <si>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</si>
  <si>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</si>
  <si>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</si>
  <si>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</si>
  <si>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</si>
  <si>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</si>
  <si>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</si>
  <si>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</si>
  <si>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</si>
  <si>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</si>
  <si>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</si>
  <si>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</si>
  <si>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</si>
  <si>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</si>
  <si>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</si>
  <si>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</si>
  <si>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</si>
  <si>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</si>
  <si>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</si>
  <si>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</si>
  <si>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</si>
  <si>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</si>
  <si>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</si>
  <si>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</si>
  <si>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</si>
  <si>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</si>
  <si>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</si>
  <si>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</si>
  <si>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</si>
  <si>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</si>
  <si>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</si>
  <si>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</si>
  <si>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</si>
  <si>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</si>
  <si>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</si>
  <si>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</si>
  <si>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</si>
  <si>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</si>
  <si>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</si>
  <si>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</si>
  <si>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</si>
  <si>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</si>
  <si>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</si>
  <si>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</si>
  <si>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</si>
  <si>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</si>
  <si>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</si>
  <si>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</si>
  <si>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</si>
  <si>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</si>
  <si>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</si>
  <si>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</si>
  <si>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</si>
  <si>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</si>
  <si>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</si>
  <si>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</si>
  <si>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</si>
  <si>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</si>
  <si>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</si>
  <si>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</si>
  <si>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</si>
  <si>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</si>
  <si>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</si>
  <si>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</si>
  <si>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</si>
  <si>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</si>
  <si>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</si>
  <si>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</si>
  <si>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</si>
  <si>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</si>
  <si>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</si>
  <si>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</si>
  <si>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</si>
  <si>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</si>
  <si>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</si>
  <si>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</si>
  <si>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</si>
  <si>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</si>
  <si>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</si>
  <si>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</si>
  <si>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</si>
  <si>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</si>
  <si>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</si>
  <si>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</si>
  <si>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</si>
  <si>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</si>
  <si>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</si>
  <si>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</si>
  <si>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</si>
  <si>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</si>
  <si>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</si>
  <si>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</si>
  <si>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</si>
  <si>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</si>
  <si>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</si>
  <si>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</si>
  <si>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</si>
  <si>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</si>
  <si>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</si>
  <si>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</si>
  <si>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</si>
  <si>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</si>
  <si>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</si>
  <si>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</si>
  <si>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</si>
  <si>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</si>
  <si>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</si>
  <si>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</si>
  <si>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</si>
  <si>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</si>
  <si>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</si>
  <si>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</si>
  <si>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</si>
  <si>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</si>
  <si>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</si>
  <si>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</si>
  <si>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</si>
  <si>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</si>
  <si>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</si>
  <si>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</si>
  <si>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</si>
  <si>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</si>
  <si>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</si>
  <si>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</si>
  <si>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</si>
  <si>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</si>
  <si>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</si>
  <si>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</si>
  <si>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</si>
  <si>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</si>
  <si>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</si>
  <si>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</si>
  <si>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</si>
  <si>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</si>
  <si>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</si>
  <si>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</si>
  <si>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</si>
  <si>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</si>
  <si>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</si>
  <si>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</si>
  <si>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</si>
  <si>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</si>
  <si>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</si>
  <si>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</si>
  <si>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</si>
  <si>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</si>
  <si>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</si>
  <si>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</si>
  <si>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</si>
  <si>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</si>
  <si>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</si>
  <si>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</si>
  <si>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</si>
  <si>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</si>
  <si>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</si>
  <si>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</si>
  <si>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</si>
  <si>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</si>
  <si>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</si>
  <si>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</si>
  <si>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</si>
  <si>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</si>
  <si>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</si>
  <si>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</si>
  <si>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</si>
  <si>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</si>
  <si>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</si>
  <si>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</si>
  <si>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</si>
  <si>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</si>
  <si>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</si>
  <si>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</si>
  <si>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</si>
  <si>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</si>
  <si>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</si>
  <si>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</si>
  <si>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</si>
  <si>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</si>
  <si>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</si>
  <si>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</si>
  <si>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</si>
  <si>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</si>
  <si>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</si>
  <si>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</si>
  <si>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</si>
  <si>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</si>
  <si>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</si>
  <si>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</si>
  <si>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</si>
  <si>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</si>
  <si>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</si>
  <si>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</si>
  <si>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</si>
  <si>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</si>
  <si>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</si>
  <si>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</si>
  <si>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</si>
  <si>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</si>
  <si>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</si>
  <si>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</si>
  <si>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</si>
  <si>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</si>
  <si>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</si>
  <si>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</si>
  <si>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</si>
  <si>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</si>
  <si>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</si>
  <si>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</si>
  <si>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</si>
  <si>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</si>
  <si>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</si>
  <si>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</si>
  <si>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</si>
  <si>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</si>
  <si>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</si>
  <si>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</si>
  <si>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</si>
  <si>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</si>
  <si>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</si>
  <si>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</si>
  <si>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</si>
  <si>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</si>
  <si>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</si>
  <si>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</si>
  <si>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</si>
  <si>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</si>
  <si>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</si>
  <si>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</si>
  <si>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</si>
  <si>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</si>
  <si>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</si>
  <si>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</si>
  <si>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</si>
  <si>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</si>
  <si>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</si>
  <si>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</si>
  <si>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</si>
  <si>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</si>
  <si>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</si>
  <si>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</si>
  <si>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</si>
  <si>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</si>
  <si>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</si>
  <si>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</si>
  <si>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</si>
  <si>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</si>
  <si>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</si>
  <si>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</si>
  <si>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</si>
  <si>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</si>
  <si>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</si>
  <si>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</si>
  <si>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</si>
  <si>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</si>
  <si>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</si>
  <si>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</si>
  <si>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</si>
  <si>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</si>
  <si>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</si>
  <si>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</si>
  <si>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</si>
  <si>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</si>
  <si>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</si>
  <si>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</si>
  <si>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</si>
  <si>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</si>
  <si>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</si>
  <si>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</si>
  <si>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</si>
  <si>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</si>
  <si>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</si>
  <si>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</si>
  <si>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</si>
  <si>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</si>
  <si>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</si>
  <si>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</si>
  <si>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</si>
  <si>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</si>
  <si>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</si>
  <si>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</si>
  <si>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</si>
  <si>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</si>
  <si>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</si>
  <si>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</si>
  <si>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</si>
  <si>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</si>
  <si>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</si>
  <si>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</si>
  <si>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</si>
  <si>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</si>
  <si>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</si>
  <si>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</si>
  <si>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</si>
  <si>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</si>
  <si>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</si>
  <si>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</si>
  <si>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</si>
  <si>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</si>
  <si>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</si>
  <si>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</si>
  <si>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</si>
  <si>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</si>
  <si>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</si>
  <si>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</si>
  <si>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</si>
  <si>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</si>
  <si>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</si>
  <si>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</si>
  <si>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</si>
  <si>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</si>
  <si>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</si>
  <si>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</si>
  <si>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</si>
  <si>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</si>
  <si>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</si>
  <si>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</si>
  <si>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</si>
  <si>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</si>
  <si>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</si>
  <si>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</si>
  <si>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</si>
  <si>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</si>
  <si>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</si>
  <si>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</si>
  <si>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</si>
  <si>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</si>
  <si>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</si>
  <si>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</si>
  <si>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</si>
  <si>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</si>
  <si>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</si>
  <si>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</si>
  <si>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</si>
  <si>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</si>
  <si>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</si>
  <si>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</si>
  <si>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</si>
  <si>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</si>
  <si>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</si>
  <si>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</si>
  <si>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</si>
  <si>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</si>
  <si>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</si>
  <si>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</si>
  <si>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</si>
  <si>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</si>
  <si>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</si>
  <si>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</si>
  <si>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</si>
  <si>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</si>
  <si>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</si>
  <si>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</si>
  <si>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</si>
  <si>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</si>
  <si>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</si>
  <si>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</si>
  <si>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</si>
  <si>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</si>
  <si>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</si>
  <si>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</si>
  <si>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</si>
  <si>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</si>
  <si>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</si>
  <si>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</si>
  <si>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</si>
  <si>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</si>
  <si>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</si>
  <si>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</si>
  <si>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</si>
  <si>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</si>
  <si>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</si>
  <si>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</si>
  <si>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</si>
  <si>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</si>
  <si>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</si>
  <si>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</si>
  <si>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</si>
  <si>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</si>
  <si>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</si>
  <si>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</si>
  <si>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</si>
  <si>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</si>
  <si>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</si>
  <si>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</si>
  <si>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</si>
  <si>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</si>
  <si>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</si>
  <si>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</si>
  <si>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</si>
  <si>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</si>
  <si>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</si>
  <si>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</si>
  <si>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</si>
  <si>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</si>
  <si>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</si>
  <si>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</si>
  <si>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</si>
  <si>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</si>
  <si>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</si>
  <si>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</si>
  <si>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</si>
  <si>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</si>
  <si>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</si>
  <si>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</si>
  <si>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</si>
  <si>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</si>
  <si>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</si>
  <si>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</si>
  <si>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</si>
  <si>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</si>
  <si>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</si>
  <si>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</si>
  <si>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</si>
  <si>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</si>
  <si>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</si>
  <si>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</si>
  <si>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</si>
  <si>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</si>
  <si>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</si>
  <si>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</si>
  <si>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</si>
  <si>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</si>
  <si>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</si>
  <si>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</si>
  <si>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</si>
  <si>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</si>
  <si>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</si>
  <si>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</si>
  <si>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</si>
  <si>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</si>
  <si>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</si>
  <si>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</si>
  <si>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</si>
  <si>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</si>
  <si>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</si>
  <si>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</si>
  <si>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</si>
  <si>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</si>
  <si>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</si>
  <si>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</si>
  <si>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</si>
  <si>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</si>
  <si>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</si>
  <si>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</si>
  <si>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</si>
  <si>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</si>
  <si>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</si>
  <si>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</si>
  <si>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</si>
  <si>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</si>
  <si>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</si>
  <si>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</si>
  <si>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</si>
  <si>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</si>
  <si>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</si>
  <si>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</si>
  <si>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</si>
  <si>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</si>
  <si>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</si>
  <si>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</si>
  <si>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</si>
  <si>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</si>
  <si>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</si>
  <si>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</si>
  <si>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</si>
  <si>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</si>
  <si>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</si>
  <si>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</si>
  <si>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</si>
  <si>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</si>
  <si>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</si>
  <si>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</si>
  <si>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</si>
  <si>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</si>
  <si>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</si>
  <si>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</si>
  <si>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</si>
  <si>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</si>
  <si>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</si>
  <si>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</si>
  <si>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</si>
  <si>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</si>
  <si>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</si>
  <si>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</si>
  <si>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</si>
  <si>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</si>
  <si>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</si>
  <si>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</si>
  <si>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</si>
  <si>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</si>
  <si>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</si>
  <si>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</si>
  <si>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</si>
  <si>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</si>
  <si>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</si>
  <si>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</si>
  <si>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</si>
  <si>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</si>
  <si>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</si>
  <si>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</si>
  <si>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</si>
  <si>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</si>
  <si>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</si>
  <si>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</si>
  <si>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</si>
  <si>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</si>
  <si>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</si>
  <si>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</si>
  <si>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</si>
  <si>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</si>
  <si>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</si>
  <si>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</si>
  <si>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</si>
  <si>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</si>
  <si>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</si>
  <si>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</si>
  <si>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</si>
  <si>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</si>
  <si>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</si>
  <si>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</si>
  <si>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</si>
  <si>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</si>
  <si>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</si>
  <si>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</si>
  <si>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</si>
  <si>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</si>
  <si>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</si>
  <si>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</si>
  <si>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</si>
  <si>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</si>
  <si>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</si>
  <si>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</si>
  <si>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</si>
  <si>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</si>
  <si>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</si>
  <si>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</si>
  <si>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</si>
  <si>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</si>
  <si>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</si>
  <si>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</si>
  <si>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</si>
  <si>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</si>
  <si>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</si>
  <si>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</si>
  <si>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</si>
  <si>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</si>
  <si>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</si>
  <si>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</si>
  <si>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</si>
  <si>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</si>
  <si>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</si>
  <si>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</si>
  <si>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</si>
  <si>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</si>
  <si>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</si>
  <si>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</si>
  <si>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</si>
  <si>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</si>
  <si>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</si>
  <si>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</si>
  <si>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</si>
  <si>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</si>
  <si>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</si>
  <si>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</si>
  <si>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</si>
  <si>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</si>
  <si>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</si>
  <si>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</si>
  <si>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</si>
  <si>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</si>
  <si>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</si>
  <si>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</si>
  <si>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</si>
  <si>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</si>
  <si>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</si>
  <si>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</si>
  <si>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</si>
  <si>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</si>
  <si>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</si>
  <si>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</si>
  <si>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</si>
  <si>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</si>
  <si>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</si>
  <si>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</si>
  <si>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</si>
  <si>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</si>
  <si>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</si>
  <si>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</si>
  <si>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</si>
  <si>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</si>
  <si>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</si>
  <si>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</si>
  <si>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</si>
  <si>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</si>
  <si>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</si>
  <si>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</si>
  <si>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</si>
  <si>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</si>
  <si>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</si>
  <si>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</si>
  <si>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</si>
  <si>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</si>
  <si>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</si>
  <si>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</si>
  <si>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</si>
  <si>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</si>
  <si>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</si>
  <si>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</si>
  <si>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</si>
  <si>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</si>
  <si>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</si>
  <si>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</si>
  <si>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</si>
  <si>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</si>
  <si>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</si>
  <si>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</si>
  <si>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</si>
  <si>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</si>
  <si>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</si>
  <si>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</si>
  <si>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</si>
  <si>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</si>
  <si>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</si>
  <si>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</si>
  <si>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</si>
  <si>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</si>
  <si>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</si>
  <si>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</si>
  <si>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</si>
  <si>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</si>
  <si>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</si>
  <si>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</si>
  <si>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</si>
  <si>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</si>
  <si>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</si>
  <si>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</si>
  <si>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</si>
  <si>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</si>
  <si>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</si>
  <si>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</si>
  <si>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</si>
  <si>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</si>
  <si>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</si>
  <si>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</si>
  <si>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</si>
  <si>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</si>
  <si>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</si>
  <si>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</si>
  <si>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</si>
  <si>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</si>
  <si>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</si>
  <si>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</si>
  <si>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</si>
  <si>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</si>
  <si>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</si>
  <si>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</si>
  <si>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</si>
  <si>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</si>
  <si>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</si>
  <si>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</si>
  <si>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</si>
  <si>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</si>
  <si>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</si>
  <si>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</si>
  <si>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</si>
  <si>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</si>
  <si>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</si>
  <si>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</si>
  <si>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</si>
  <si>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</si>
  <si>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</si>
  <si>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</si>
  <si>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</si>
  <si>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</si>
  <si>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</si>
  <si>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</si>
  <si>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</si>
  <si>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</si>
  <si>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</si>
  <si>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</si>
  <si>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</si>
  <si>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</si>
  <si>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</si>
  <si>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</si>
  <si>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</si>
  <si>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</si>
  <si>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</si>
  <si>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</si>
  <si>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</si>
  <si>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</si>
  <si>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</si>
  <si>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</si>
  <si>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</si>
  <si>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</si>
  <si>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</si>
  <si>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</si>
  <si>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</si>
  <si>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</si>
  <si>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</si>
  <si>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</si>
  <si>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</si>
  <si>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</si>
  <si>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</si>
  <si>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</si>
  <si>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</si>
  <si>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</si>
  <si>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</si>
  <si>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</si>
  <si>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</si>
  <si>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</si>
  <si>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</si>
  <si>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</si>
  <si>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</si>
  <si>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</si>
  <si>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</si>
  <si>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</si>
  <si>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</si>
  <si>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</si>
  <si>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</si>
  <si>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</si>
  <si>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</si>
  <si>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</si>
  <si>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</si>
  <si>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</si>
  <si>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</si>
  <si>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</si>
  <si>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</si>
  <si>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</si>
  <si>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</si>
  <si>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</si>
  <si>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</si>
  <si>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</si>
  <si>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</si>
  <si>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</si>
  <si>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</si>
  <si>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</si>
  <si>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</si>
  <si>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</si>
  <si>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</si>
  <si>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</si>
  <si>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</si>
  <si>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</si>
  <si>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</si>
  <si>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</si>
  <si>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</si>
  <si>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</si>
  <si>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</si>
  <si>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</si>
  <si>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</si>
  <si>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</si>
  <si>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</si>
  <si>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</si>
  <si>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</si>
  <si>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</si>
  <si>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</si>
  <si>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</si>
  <si>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</si>
  <si>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</si>
  <si>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</si>
  <si>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</si>
  <si>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</si>
  <si>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</si>
  <si>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</si>
  <si>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</si>
  <si>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</si>
  <si>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</si>
  <si>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</si>
  <si>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</si>
  <si>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</si>
  <si>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</si>
  <si>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</si>
  <si>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</si>
  <si>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</si>
  <si>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</si>
  <si>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</si>
  <si>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</si>
  <si>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</si>
  <si>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</si>
  <si>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</si>
  <si>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</si>
  <si>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</si>
  <si>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</si>
  <si>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</si>
  <si>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</si>
  <si>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</si>
  <si>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</si>
  <si>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</si>
  <si>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</si>
  <si>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</si>
  <si>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</si>
  <si>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</si>
  <si>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</si>
  <si>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</si>
  <si>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</si>
  <si>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</si>
  <si>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</si>
  <si>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</si>
  <si>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</si>
  <si>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</si>
  <si>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</si>
  <si>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</si>
  <si>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</si>
  <si>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</si>
  <si>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</si>
  <si>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</si>
  <si>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</si>
  <si>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</si>
  <si>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</si>
  <si>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</si>
  <si>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</si>
  <si>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</si>
  <si>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</si>
  <si>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</si>
  <si>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</si>
  <si>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</si>
  <si>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</si>
  <si>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</si>
  <si>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</si>
  <si>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</si>
  <si>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</si>
  <si>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</si>
  <si>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</si>
  <si>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</si>
  <si>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</si>
  <si>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</si>
  <si>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</si>
  <si>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</si>
  <si>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</si>
  <si>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</si>
  <si>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</si>
  <si>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</si>
  <si>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</si>
  <si>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</si>
  <si>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</si>
  <si>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</si>
  <si>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</si>
  <si>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</si>
  <si>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</si>
  <si>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</si>
  <si>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</si>
  <si>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</si>
  <si>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</si>
  <si>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</si>
  <si>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</si>
  <si>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</si>
  <si>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</si>
  <si>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</si>
  <si>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</si>
  <si>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</si>
  <si>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</si>
  <si>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</si>
  <si>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</si>
  <si>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</si>
  <si>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</si>
  <si>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</si>
  <si>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</si>
  <si>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</si>
  <si>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</si>
  <si>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</si>
  <si>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</si>
  <si>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</si>
  <si>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</si>
  <si>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</si>
  <si>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</si>
  <si>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</si>
  <si>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</si>
  <si>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</si>
  <si>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</si>
  <si>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</si>
  <si>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</si>
  <si>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</si>
  <si>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</si>
  <si>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</si>
  <si>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</si>
  <si>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</si>
  <si>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</si>
  <si>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</si>
  <si>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</si>
  <si>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</si>
  <si>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</si>
  <si>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</si>
  <si>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</si>
  <si>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</si>
  <si>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</si>
  <si>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</si>
  <si>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</si>
  <si>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</si>
  <si>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</si>
  <si>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</si>
  <si>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</si>
  <si>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</si>
  <si>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</si>
  <si>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</si>
  <si>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</si>
  <si>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</si>
  <si>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</si>
  <si>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</si>
  <si>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</si>
  <si>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</si>
  <si>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</si>
  <si>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</si>
  <si>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</si>
  <si>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</si>
  <si>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</si>
  <si>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</si>
  <si>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</si>
  <si>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</si>
  <si>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</si>
  <si>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</si>
  <si>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</si>
  <si>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</si>
  <si>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</si>
  <si>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</si>
  <si>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</si>
  <si>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</si>
  <si>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</si>
  <si>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</si>
  <si>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</si>
  <si>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</si>
  <si>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</si>
  <si>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</si>
  <si>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</si>
  <si>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</si>
  <si>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</si>
  <si>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</si>
  <si>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</si>
  <si>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</si>
  <si>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</si>
  <si>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</si>
  <si>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</si>
  <si>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</si>
  <si>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</si>
  <si>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</si>
  <si>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</si>
  <si>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</si>
  <si>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</si>
  <si>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</si>
  <si>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</si>
  <si>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</si>
  <si>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</si>
  <si>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</si>
  <si>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</si>
  <si>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</si>
  <si>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</si>
  <si>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</si>
  <si>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</si>
  <si>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</si>
  <si>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</si>
  <si>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</si>
  <si>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</si>
  <si>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</si>
  <si>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</si>
  <si>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</si>
  <si>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</si>
  <si>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</si>
  <si>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</si>
  <si>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</si>
  <si>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</si>
  <si>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</si>
  <si>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</si>
  <si>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</si>
  <si>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</si>
  <si>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</si>
  <si>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</si>
  <si>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</si>
  <si>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</si>
  <si>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</si>
  <si>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</si>
  <si>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</si>
  <si>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</si>
  <si>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</si>
  <si>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</si>
  <si>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</si>
  <si>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</si>
  <si>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</si>
  <si>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</si>
  <si>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</si>
  <si>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</si>
  <si>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</si>
  <si>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</si>
  <si>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</si>
  <si>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</si>
  <si>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</si>
  <si>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</si>
  <si>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</si>
  <si>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</si>
  <si>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</si>
  <si>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</si>
  <si>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</si>
  <si>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</si>
  <si>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</si>
  <si>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</si>
  <si>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</si>
  <si>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</si>
  <si>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</si>
  <si>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</si>
  <si>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</si>
  <si>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</si>
  <si>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</si>
  <si>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</si>
  <si>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</si>
  <si>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</si>
  <si>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</si>
  <si>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</si>
  <si>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</si>
  <si>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</si>
  <si>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</si>
  <si>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</si>
  <si>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</si>
  <si>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</si>
  <si>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</si>
  <si>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</si>
  <si>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</si>
  <si>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</si>
  <si>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</si>
  <si>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</si>
  <si>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</si>
  <si>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</si>
  <si>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</si>
  <si>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</si>
  <si>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</si>
  <si>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</si>
  <si>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</si>
  <si>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</si>
  <si>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</si>
  <si>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</si>
  <si>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</si>
  <si>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</si>
  <si>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</si>
  <si>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</si>
  <si>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</si>
  <si>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</si>
  <si>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</si>
  <si>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</si>
  <si>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</si>
  <si>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</si>
  <si>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</si>
  <si>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</si>
  <si>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</si>
  <si>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</si>
  <si>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</si>
  <si>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</si>
  <si>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</si>
  <si>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</si>
  <si>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</si>
  <si>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</si>
  <si>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</si>
  <si>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</si>
  <si>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</si>
  <si>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</si>
  <si>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</si>
  <si>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</si>
  <si>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</si>
  <si>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</si>
  <si>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</si>
  <si>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</si>
  <si>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</si>
  <si>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</si>
  <si>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</si>
  <si>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</si>
  <si>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</si>
  <si>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</si>
  <si>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</si>
  <si>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</si>
  <si>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</si>
  <si>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</si>
  <si>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</si>
  <si>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</si>
  <si>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</si>
  <si>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</si>
  <si>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</si>
  <si>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</si>
  <si>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</si>
  <si>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</si>
  <si>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</si>
  <si>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</si>
  <si>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</si>
  <si>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</si>
  <si>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</si>
  <si>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</si>
  <si>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</si>
  <si>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</si>
  <si>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</si>
  <si>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</si>
  <si>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</si>
  <si>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</si>
  <si>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</si>
  <si>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</si>
  <si>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</si>
  <si>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</si>
  <si>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</si>
  <si>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</si>
  <si>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</si>
  <si>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</si>
  <si>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</si>
  <si>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</si>
  <si>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</si>
  <si>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</si>
  <si>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</si>
  <si>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</si>
  <si>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</si>
  <si>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</si>
  <si>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</si>
  <si>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</si>
  <si>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</si>
  <si>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</si>
  <si>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</si>
  <si>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</si>
  <si>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</si>
  <si>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</si>
  <si>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</si>
  <si>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</si>
  <si>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</si>
  <si>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</si>
  <si>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</si>
  <si>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</si>
  <si>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</si>
  <si>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</si>
  <si>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</si>
  <si>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</si>
  <si>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</si>
  <si>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</si>
  <si>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</si>
  <si>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</si>
  <si>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</si>
  <si>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</si>
  <si>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</si>
  <si>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</si>
  <si>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</si>
  <si>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</si>
  <si>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</si>
  <si>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</si>
  <si>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</si>
  <si>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</si>
  <si>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</si>
  <si>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</si>
  <si>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</si>
  <si>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</si>
  <si>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</si>
  <si>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</si>
  <si>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</si>
  <si>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</si>
  <si>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</si>
  <si>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</si>
  <si>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</si>
  <si>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</si>
  <si>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</si>
  <si>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</si>
  <si>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</si>
  <si>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</si>
  <si>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</si>
  <si>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</si>
  <si>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</si>
  <si>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</si>
  <si>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</si>
  <si>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</si>
  <si>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</si>
  <si>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</si>
  <si>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</si>
  <si>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</si>
  <si>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</si>
  <si>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</si>
  <si>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</si>
  <si>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</si>
  <si>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</si>
  <si>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</si>
  <si>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</si>
  <si>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</si>
  <si>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</si>
  <si>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</si>
  <si>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</si>
  <si>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</si>
  <si>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</si>
  <si>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</si>
  <si>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</si>
  <si>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</si>
  <si>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</si>
  <si>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</si>
  <si>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</si>
  <si>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</si>
  <si>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</si>
  <si>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</si>
  <si>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</si>
  <si>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</si>
  <si>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</si>
  <si>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</si>
  <si>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</si>
  <si>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</si>
  <si>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</si>
  <si>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</si>
  <si>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</si>
  <si>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</si>
  <si>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</si>
  <si>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</si>
  <si>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</si>
  <si>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</si>
  <si>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</si>
  <si>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</si>
  <si>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</si>
  <si>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</si>
  <si>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</si>
  <si>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</si>
  <si>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</si>
  <si>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</si>
  <si>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</si>
  <si>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</si>
  <si>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</si>
  <si>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</si>
  <si>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</si>
  <si>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</si>
  <si>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</si>
  <si>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</si>
  <si>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</si>
  <si>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</si>
  <si>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</si>
  <si>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</si>
  <si>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</si>
  <si>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</si>
  <si>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</si>
  <si>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</si>
  <si>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</si>
  <si>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</si>
  <si>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</si>
  <si>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</si>
  <si>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</si>
  <si>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</si>
  <si>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</si>
  <si>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</si>
  <si>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</si>
  <si>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</si>
  <si>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</si>
  <si>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</si>
  <si>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</si>
  <si>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</si>
  <si>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</si>
  <si>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</si>
  <si>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</si>
  <si>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</si>
  <si>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</si>
  <si>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</si>
  <si>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</si>
  <si>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</si>
  <si>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</si>
  <si>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</si>
  <si>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</si>
  <si>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</si>
  <si>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</si>
  <si>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</si>
  <si>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</si>
  <si>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</si>
  <si>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</si>
  <si>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</si>
  <si>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</si>
  <si>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</si>
  <si>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</si>
  <si>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</si>
  <si>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</si>
  <si>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</si>
  <si>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</si>
  <si>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</si>
  <si>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</si>
  <si>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</si>
  <si>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</si>
  <si>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</si>
  <si>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</si>
  <si>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</si>
  <si>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</si>
  <si>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</si>
  <si>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</si>
  <si>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</si>
  <si>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</si>
  <si>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</si>
  <si>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</si>
  <si>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</si>
  <si>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</si>
  <si>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</si>
  <si>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</si>
  <si>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</si>
  <si>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</si>
  <si>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</si>
  <si>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</si>
  <si>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</si>
  <si>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</si>
  <si>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</si>
  <si>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</si>
  <si>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</si>
  <si>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</si>
  <si>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</si>
  <si>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</si>
  <si>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</si>
  <si>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</si>
  <si>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</si>
  <si>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</si>
  <si>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</si>
  <si>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</si>
  <si>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</si>
  <si>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</si>
  <si>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</si>
  <si>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</si>
  <si>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</si>
  <si>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</si>
  <si>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</si>
  <si>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</si>
  <si>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</si>
  <si>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</si>
  <si>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</si>
  <si>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</si>
  <si>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</si>
  <si>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</si>
  <si>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</si>
  <si>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</si>
  <si>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</si>
  <si>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</si>
  <si>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</si>
  <si>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</si>
  <si>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</si>
  <si>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</si>
  <si>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</si>
  <si>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</si>
  <si>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</si>
  <si>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</si>
  <si>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</si>
  <si>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</si>
  <si>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</si>
  <si>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</si>
  <si>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</si>
  <si>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</si>
  <si>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</si>
  <si>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</si>
  <si>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</si>
  <si>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</si>
  <si>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</si>
  <si>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</si>
  <si>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</si>
  <si>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</si>
  <si>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</si>
  <si>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</si>
  <si>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</si>
  <si>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</si>
  <si>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</si>
  <si>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</si>
  <si>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</si>
  <si>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</si>
  <si>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</si>
  <si>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</si>
  <si>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</si>
  <si>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</si>
  <si>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</si>
  <si>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</si>
  <si>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</si>
  <si>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</si>
  <si>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</si>
  <si>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</si>
  <si>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</si>
  <si>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</si>
  <si>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</si>
  <si>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</si>
  <si>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</si>
  <si>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</si>
  <si>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</si>
  <si>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</si>
  <si>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</si>
  <si>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</si>
  <si>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</si>
  <si>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</si>
  <si>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</si>
  <si>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</si>
  <si>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</si>
  <si>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</si>
  <si>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</si>
  <si>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</si>
  <si>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</si>
  <si>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</si>
  <si>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</si>
  <si>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</si>
  <si>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</si>
  <si>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</si>
  <si>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</si>
  <si>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</si>
  <si>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</si>
  <si>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</si>
  <si>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</si>
  <si>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</si>
  <si>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</si>
  <si>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</si>
  <si>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</si>
  <si>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</si>
  <si>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</si>
  <si>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</si>
  <si>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</si>
  <si>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</si>
  <si>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</si>
  <si>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</si>
  <si>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</si>
  <si>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</si>
  <si>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</si>
  <si>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</si>
  <si>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</si>
  <si>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</si>
  <si>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</si>
  <si>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</si>
  <si>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</si>
  <si>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</si>
  <si>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</si>
  <si>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</si>
  <si>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</si>
  <si>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</si>
  <si>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</si>
  <si>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</si>
  <si>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</si>
  <si>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</si>
  <si>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</si>
  <si>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</si>
  <si>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</si>
  <si>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</si>
  <si>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</si>
  <si>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</si>
  <si>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</si>
  <si>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</si>
  <si>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</si>
  <si>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</si>
  <si>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</si>
  <si>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</si>
  <si>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</si>
  <si>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</si>
  <si>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</si>
  <si>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</si>
  <si>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</si>
  <si>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</si>
  <si>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</si>
  <si>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</si>
  <si>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</si>
  <si>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</si>
  <si>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</si>
  <si>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</si>
  <si>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</si>
  <si>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</si>
  <si>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</si>
  <si>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</si>
  <si>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</si>
  <si>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</si>
  <si>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</si>
  <si>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</si>
  <si>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</si>
  <si>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</si>
  <si>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</si>
  <si>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</si>
  <si>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</si>
  <si>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</si>
  <si>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</si>
  <si>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</si>
  <si>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</si>
  <si>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</si>
  <si>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</si>
  <si>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</si>
  <si>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</si>
  <si>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</si>
  <si>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</si>
  <si>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</si>
  <si>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</si>
  <si>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</si>
  <si>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</si>
  <si>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</si>
  <si>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</si>
  <si>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</si>
  <si>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</si>
  <si>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</si>
  <si>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</si>
  <si>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</si>
  <si>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</si>
  <si>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</si>
  <si>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</si>
  <si>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</si>
  <si>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</si>
  <si>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</si>
  <si>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</si>
  <si>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</si>
  <si>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</si>
  <si>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</si>
  <si>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</si>
  <si>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</si>
  <si>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</si>
  <si>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</si>
  <si>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</si>
  <si>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</si>
  <si>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</si>
  <si>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</si>
  <si>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</si>
  <si>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</si>
  <si>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</si>
  <si>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</si>
  <si>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</si>
  <si>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</si>
  <si>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</si>
  <si>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</si>
  <si>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</si>
  <si>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</si>
  <si>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</si>
  <si>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</si>
  <si>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</si>
  <si>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</si>
  <si>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</si>
  <si>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</si>
  <si>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</si>
  <si>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</si>
  <si>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</si>
  <si>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</si>
  <si>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</si>
  <si>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</si>
  <si>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</si>
  <si>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</si>
  <si>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</si>
  <si>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</si>
  <si>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</si>
  <si>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</si>
  <si>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</si>
  <si>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</si>
  <si>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</si>
  <si>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</si>
  <si>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</si>
  <si>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</si>
  <si>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</si>
  <si>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</si>
  <si>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</si>
  <si>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</si>
  <si>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</si>
  <si>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</si>
  <si>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</si>
  <si>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</si>
  <si>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</si>
  <si>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</si>
  <si>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</si>
  <si>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</si>
  <si>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</si>
  <si>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</si>
  <si>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</si>
  <si>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</si>
  <si>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</si>
  <si>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</si>
  <si>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</si>
  <si>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</si>
  <si>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</si>
  <si>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</si>
  <si>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</si>
  <si>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</si>
  <si>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</si>
  <si>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</si>
  <si>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</si>
  <si>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</si>
  <si>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</si>
  <si>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</si>
  <si>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</si>
  <si>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</si>
  <si>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</si>
  <si>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</si>
  <si>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</si>
  <si>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</si>
  <si>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</si>
  <si>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</si>
  <si>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</si>
  <si>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</si>
  <si>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</si>
  <si>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</si>
  <si>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</si>
  <si>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</si>
  <si>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</si>
  <si>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</si>
  <si>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</si>
  <si>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</si>
  <si>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</si>
  <si>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</si>
  <si>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</si>
  <si>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</si>
  <si>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</si>
  <si>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</si>
  <si>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</si>
  <si>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</si>
  <si>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</si>
  <si>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</si>
  <si>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</si>
  <si>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</si>
  <si>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</si>
  <si>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</si>
  <si>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</si>
  <si>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</si>
  <si>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</si>
  <si>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</si>
  <si>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</si>
  <si>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</si>
  <si>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</si>
  <si>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</si>
  <si>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</si>
  <si>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</si>
  <si>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</si>
  <si>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</si>
  <si>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</si>
  <si>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</si>
  <si>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</si>
  <si>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</si>
  <si>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</si>
  <si>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</si>
  <si>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</si>
  <si>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</si>
  <si>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</si>
  <si>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</si>
  <si>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</si>
  <si>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</si>
  <si>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</si>
  <si>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</si>
  <si>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</si>
  <si>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</si>
  <si>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</si>
  <si>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</si>
  <si>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</si>
  <si>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</si>
  <si>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</si>
  <si>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</si>
  <si>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</si>
  <si>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</si>
  <si>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</si>
  <si>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</si>
  <si>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</si>
  <si>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</si>
  <si>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</si>
  <si>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</si>
  <si>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</si>
  <si>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</si>
  <si>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</si>
  <si>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</si>
  <si>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</si>
  <si>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</si>
  <si>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</si>
  <si>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</si>
  <si>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</si>
  <si>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</si>
  <si>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</si>
  <si>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</si>
  <si>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</si>
  <si>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</si>
  <si>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</si>
  <si>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</si>
  <si>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</si>
  <si>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</si>
  <si>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</si>
  <si>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</si>
  <si>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</si>
  <si>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</si>
  <si>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</si>
  <si>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</si>
  <si>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</si>
  <si>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</si>
  <si>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</si>
  <si>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</si>
  <si>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</si>
  <si>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</si>
  <si>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</si>
  <si>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</si>
  <si>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</si>
  <si>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</si>
  <si>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</si>
  <si>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</si>
  <si>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</si>
  <si>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</si>
  <si>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</si>
  <si>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</si>
  <si>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</si>
  <si>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</si>
  <si>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</si>
  <si>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</si>
  <si>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</si>
  <si>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</si>
  <si>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</si>
  <si>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</si>
  <si>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</si>
  <si>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</si>
  <si>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</si>
  <si>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</si>
  <si>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</si>
  <si>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</si>
  <si>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</si>
  <si>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</si>
  <si>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</si>
  <si>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</si>
  <si>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</si>
  <si>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</si>
  <si>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</si>
  <si>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</si>
  <si>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</si>
  <si>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</si>
  <si>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</si>
  <si>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</si>
  <si>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</si>
  <si>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</si>
  <si>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</si>
  <si>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</si>
  <si>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</si>
  <si>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</si>
  <si>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</si>
  <si>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</si>
  <si>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</si>
  <si>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</si>
  <si>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</si>
  <si>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</si>
  <si>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</si>
  <si>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</si>
  <si>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</si>
  <si>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</si>
  <si>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</si>
  <si>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</si>
  <si>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</si>
  <si>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</si>
  <si>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</si>
  <si>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</si>
  <si>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</si>
  <si>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</si>
  <si>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</si>
  <si>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</si>
  <si>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</si>
  <si>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</si>
  <si>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</si>
  <si>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</si>
  <si>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</si>
  <si>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</si>
  <si>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</si>
  <si>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</si>
  <si>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</si>
  <si>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</si>
  <si>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</si>
  <si>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</si>
  <si>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</si>
  <si>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</si>
  <si>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</si>
  <si>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</si>
  <si>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</si>
  <si>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</si>
  <si>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</si>
  <si>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</si>
  <si>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</si>
  <si>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</si>
  <si>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</si>
  <si>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</si>
  <si>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</si>
  <si>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</si>
  <si>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</si>
  <si>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</si>
  <si>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</si>
  <si>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</si>
  <si>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</si>
  <si>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</si>
  <si>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</si>
  <si>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</si>
  <si>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</si>
  <si>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</si>
  <si>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</si>
  <si>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</si>
  <si>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</si>
  <si>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</si>
  <si>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</si>
  <si>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</si>
  <si>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</si>
  <si>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</si>
  <si>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</si>
  <si>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</si>
  <si>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</si>
  <si>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</si>
  <si>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</si>
  <si>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</si>
  <si>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</si>
  <si>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</si>
  <si>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</si>
  <si>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</si>
  <si>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</si>
  <si>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</si>
  <si>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</si>
  <si>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</si>
  <si>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</si>
  <si>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</si>
  <si>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</si>
  <si>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</si>
  <si>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</si>
  <si>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</si>
  <si>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</si>
  <si>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</si>
  <si>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</si>
  <si>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</si>
  <si>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</si>
  <si>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</si>
  <si>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</si>
  <si>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</si>
  <si>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</si>
  <si>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</si>
  <si>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</si>
  <si>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</si>
  <si>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</si>
  <si>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</si>
  <si>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</si>
  <si>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</si>
  <si>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</si>
  <si>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</si>
  <si>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</si>
  <si>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</si>
  <si>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</si>
  <si>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</si>
  <si>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</si>
  <si>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</si>
  <si>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</si>
  <si>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</si>
  <si>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</si>
  <si>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</si>
  <si>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</si>
  <si>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</si>
  <si>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</si>
  <si>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</si>
  <si>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</si>
  <si>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</si>
  <si>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</si>
  <si>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</si>
  <si>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</si>
  <si>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</si>
  <si>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</si>
  <si>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</si>
  <si>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</si>
  <si>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</si>
  <si>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</si>
  <si>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</si>
  <si>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</si>
  <si>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</si>
  <si>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</si>
  <si>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</si>
  <si>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</si>
  <si>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</si>
  <si>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</si>
  <si>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</si>
  <si>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</si>
  <si>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</si>
  <si>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</si>
  <si>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</si>
  <si>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</si>
  <si>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</si>
  <si>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</si>
  <si>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</si>
  <si>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</si>
  <si>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</si>
  <si>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</si>
  <si>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</si>
  <si>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</si>
  <si>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</si>
  <si>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</si>
  <si>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</si>
  <si>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</si>
  <si>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</si>
  <si>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</si>
  <si>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</si>
  <si>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</si>
  <si>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</si>
  <si>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</si>
  <si>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</si>
  <si>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</si>
  <si>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</si>
  <si>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</si>
  <si>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</si>
  <si>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</si>
  <si>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</si>
  <si>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</si>
  <si>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</si>
  <si>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</si>
  <si>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</si>
  <si>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</si>
  <si>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</si>
  <si>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</si>
  <si>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</si>
  <si>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</si>
  <si>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</si>
  <si>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</si>
  <si>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</si>
  <si>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</si>
  <si>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</si>
  <si>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</si>
  <si>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</si>
  <si>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</si>
  <si>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</si>
  <si>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</si>
  <si>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</si>
  <si>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</si>
  <si>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</si>
  <si>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</si>
  <si>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</si>
  <si>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</si>
  <si>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</si>
  <si>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</si>
  <si>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</si>
  <si>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</si>
  <si>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</si>
  <si>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</si>
  <si>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</si>
  <si>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</si>
  <si>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</si>
  <si>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</si>
  <si>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</si>
  <si>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</si>
  <si>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</si>
  <si>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</si>
  <si>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</si>
  <si>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</si>
  <si>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</si>
  <si>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</si>
  <si>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</si>
  <si>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</si>
  <si>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</si>
  <si>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</si>
  <si>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</si>
  <si>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</si>
  <si>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</si>
  <si>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</si>
  <si>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</si>
  <si>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</si>
  <si>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</si>
  <si>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</si>
  <si>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</si>
  <si>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</si>
  <si>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</si>
  <si>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</si>
  <si>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</si>
  <si>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</si>
  <si>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</si>
  <si>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</si>
  <si>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</si>
  <si>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</si>
  <si>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</si>
  <si>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</si>
  <si>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</si>
  <si>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</si>
  <si>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</si>
  <si>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</si>
  <si>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</si>
  <si>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</si>
  <si>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</si>
  <si>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</si>
  <si>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</si>
  <si>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</si>
  <si>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</si>
  <si>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</si>
  <si>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</si>
  <si>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</si>
  <si>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</si>
  <si>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</si>
  <si>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</si>
  <si>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</si>
  <si>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</si>
  <si>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</si>
  <si>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</si>
  <si>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</si>
  <si>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</si>
  <si>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</si>
  <si>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</si>
  <si>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</si>
  <si>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</si>
  <si>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</si>
  <si>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</si>
  <si>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</si>
  <si>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</si>
  <si>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</si>
  <si>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</si>
  <si>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</si>
  <si>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</si>
  <si>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</si>
  <si>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</si>
  <si>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</si>
  <si>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</si>
  <si>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</si>
  <si>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</si>
  <si>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</si>
  <si>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</si>
  <si>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</si>
  <si>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</si>
  <si>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</si>
  <si>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</si>
  <si>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</si>
  <si>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</si>
  <si>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</si>
  <si>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</si>
  <si>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</si>
  <si>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</si>
  <si>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</si>
  <si>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</si>
  <si>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</si>
  <si>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</si>
  <si>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</si>
  <si>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</si>
  <si>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</si>
  <si>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</si>
  <si>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</si>
  <si>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</si>
  <si>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</si>
  <si>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</si>
  <si>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</si>
  <si>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</si>
  <si>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</si>
  <si>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</si>
  <si>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</si>
  <si>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</si>
  <si>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</si>
  <si>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</si>
  <si>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</si>
  <si>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</si>
  <si>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</si>
  <si>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</si>
  <si>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</si>
  <si>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</si>
  <si>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</si>
  <si>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</si>
  <si>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</si>
  <si>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</si>
  <si>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</si>
  <si>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</si>
  <si>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</si>
  <si>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</si>
  <si>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</si>
  <si>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</si>
  <si>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</si>
  <si>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</si>
  <si>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</si>
  <si>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</si>
  <si>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</si>
  <si>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</si>
  <si>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</si>
  <si>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</si>
  <si>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</si>
  <si>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</si>
  <si>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</si>
  <si>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</si>
  <si>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</si>
  <si>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</si>
  <si>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</si>
  <si>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</si>
  <si>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</si>
  <si>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</si>
  <si>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</si>
  <si>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</si>
  <si>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</si>
  <si>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</si>
  <si>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</si>
  <si>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</si>
  <si>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</si>
  <si>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</si>
  <si>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</si>
  <si>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</si>
  <si>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</si>
  <si>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</si>
  <si>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</si>
  <si>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</si>
  <si>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</si>
  <si>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</si>
  <si>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</si>
  <si>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</si>
  <si>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</si>
  <si>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</si>
  <si>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</si>
  <si>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</si>
  <si>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</si>
  <si>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</si>
  <si>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</si>
  <si>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</si>
  <si>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</si>
  <si>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</si>
  <si>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</si>
  <si>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</si>
  <si>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</si>
  <si>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</si>
  <si>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</si>
  <si>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</si>
  <si>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</si>
  <si>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</si>
  <si>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</si>
  <si>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</si>
  <si>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</si>
  <si>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</si>
  <si>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</si>
  <si>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</si>
  <si>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</si>
  <si>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</si>
  <si>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</si>
  <si>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</si>
  <si>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</si>
  <si>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</si>
  <si>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</si>
  <si>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</si>
  <si>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</si>
  <si>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</si>
  <si>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</si>
  <si>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</si>
  <si>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</si>
  <si>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</si>
  <si>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</si>
  <si>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</si>
  <si>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</si>
  <si>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</si>
  <si>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</si>
  <si>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</si>
  <si>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</si>
  <si>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</si>
  <si>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</si>
  <si>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</si>
  <si>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</si>
  <si>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</si>
  <si>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</si>
  <si>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</si>
  <si>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</si>
  <si>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</si>
  <si>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</si>
  <si>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</si>
  <si>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</si>
  <si>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</si>
  <si>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</si>
  <si>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</si>
  <si>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</si>
  <si>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</si>
  <si>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</si>
  <si>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</si>
  <si>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</si>
  <si>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</si>
  <si>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</si>
  <si>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</si>
  <si>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</si>
  <si>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</si>
  <si>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</si>
  <si>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</si>
  <si>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</si>
  <si>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</si>
  <si>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</si>
  <si>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</si>
  <si>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</si>
  <si>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</si>
  <si>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</si>
  <si>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</si>
  <si>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</si>
  <si>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</si>
  <si>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</si>
  <si>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</si>
  <si>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</si>
  <si>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</si>
  <si>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</si>
  <si>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</si>
  <si>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</si>
  <si>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</si>
  <si>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</si>
  <si>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</si>
  <si>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</si>
  <si>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</si>
  <si>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</si>
  <si>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</si>
  <si>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</si>
  <si>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</si>
  <si>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</si>
  <si>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</si>
  <si>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</si>
  <si>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</si>
  <si>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</si>
  <si>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</si>
  <si>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</si>
  <si>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</si>
  <si>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</si>
  <si>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</si>
  <si>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</si>
  <si>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</si>
  <si>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</si>
  <si>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</si>
  <si>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</si>
  <si>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</si>
  <si>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</si>
  <si>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</si>
  <si>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</si>
  <si>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</si>
  <si>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</si>
  <si>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</si>
  <si>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</si>
  <si>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</si>
  <si>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</si>
  <si>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</si>
  <si>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</si>
  <si>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</si>
  <si>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</si>
  <si>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</si>
  <si>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</si>
  <si>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</si>
  <si>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</si>
  <si>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</si>
  <si>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</si>
  <si>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</si>
  <si>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</si>
  <si>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</si>
  <si>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</si>
  <si>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</si>
  <si>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</si>
  <si>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</si>
  <si>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</si>
  <si>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</si>
  <si>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</si>
  <si>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</si>
  <si>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</si>
  <si>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</si>
  <si>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</si>
  <si>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</si>
  <si>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</si>
  <si>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</si>
  <si>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</si>
  <si>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</si>
  <si>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</si>
  <si>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</si>
  <si>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</si>
  <si>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</si>
  <si>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</si>
  <si>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</si>
  <si>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</si>
  <si>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</si>
  <si>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</si>
  <si>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</si>
  <si>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</si>
  <si>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</si>
  <si>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</si>
  <si>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</si>
  <si>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</si>
  <si>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</si>
  <si>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</si>
  <si>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</si>
  <si>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</si>
  <si>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</si>
  <si>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</si>
  <si>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</si>
  <si>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</si>
  <si>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</si>
  <si>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</si>
  <si>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</si>
  <si>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</si>
  <si>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</si>
  <si>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</si>
  <si>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</si>
  <si>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</si>
  <si>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</si>
  <si>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</si>
  <si>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</si>
  <si>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</si>
  <si>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</si>
  <si>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</si>
  <si>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</si>
  <si>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</si>
  <si>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</si>
  <si>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</si>
  <si>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</si>
  <si>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</si>
  <si>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</si>
  <si>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</si>
  <si>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</si>
  <si>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</si>
  <si>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</si>
  <si>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</si>
  <si>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</si>
  <si>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</si>
  <si>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</si>
  <si>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</si>
  <si>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</si>
  <si>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</si>
  <si>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</si>
  <si>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</si>
  <si>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</si>
  <si>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</si>
  <si>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</si>
  <si>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</si>
  <si>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</si>
  <si>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</si>
  <si>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</si>
  <si>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</si>
  <si>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</si>
  <si>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</si>
  <si>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</si>
  <si>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</si>
  <si>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</si>
  <si>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</si>
  <si>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</si>
  <si>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</si>
  <si>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</si>
  <si>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</si>
  <si>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</si>
  <si>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</si>
  <si>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</si>
  <si>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</si>
  <si>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</si>
  <si>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</si>
  <si>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</si>
  <si>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</si>
  <si>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</si>
  <si>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</si>
  <si>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</si>
  <si>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</si>
  <si>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</si>
  <si>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</si>
  <si>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</si>
  <si>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</si>
  <si>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</si>
  <si>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</si>
  <si>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</si>
  <si>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</si>
  <si>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</si>
  <si>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</si>
  <si>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</si>
  <si>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</si>
  <si>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</si>
  <si>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</si>
  <si>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</si>
  <si>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</si>
  <si>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</si>
  <si>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</si>
  <si>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</si>
  <si>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</si>
  <si>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</si>
  <si>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</si>
  <si>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</si>
  <si>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</si>
  <si>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</si>
  <si>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</si>
  <si>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</si>
  <si>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</si>
  <si>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</si>
  <si>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</si>
  <si>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</si>
  <si>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</si>
  <si>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</si>
  <si>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</si>
  <si>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</si>
  <si>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</si>
  <si>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</si>
  <si>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</si>
  <si>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</si>
  <si>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</si>
  <si>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</si>
  <si>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</si>
  <si>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</si>
  <si>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</si>
  <si>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</si>
  <si>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</si>
  <si>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</si>
  <si>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</si>
  <si>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</si>
  <si>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</si>
  <si>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</si>
  <si>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</si>
  <si>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</si>
  <si>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</si>
  <si>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</si>
  <si>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</si>
  <si>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</si>
  <si>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</si>
  <si>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</si>
  <si>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</si>
  <si>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</si>
  <si>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</si>
  <si>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</si>
  <si>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</si>
  <si>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</si>
  <si>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</si>
  <si>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</si>
  <si>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</si>
  <si>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</si>
  <si>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</si>
  <si>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</si>
  <si>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</si>
  <si>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</si>
  <si>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</si>
  <si>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</si>
  <si>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</si>
  <si>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</si>
  <si>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</si>
  <si>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</si>
  <si>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</si>
  <si>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</si>
  <si>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</si>
  <si>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</si>
  <si>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</si>
  <si>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</si>
  <si>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</si>
  <si>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</si>
  <si>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</si>
  <si>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</si>
  <si>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</si>
  <si>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</si>
  <si>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</si>
  <si>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</si>
  <si>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</si>
  <si>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</si>
  <si>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</si>
  <si>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</si>
  <si>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</si>
  <si>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</si>
  <si>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</si>
  <si>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</si>
  <si>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</si>
  <si>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</si>
  <si>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</si>
  <si>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</si>
  <si>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</si>
  <si>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</si>
  <si>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</si>
  <si>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</si>
  <si>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</si>
  <si>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</si>
  <si>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</si>
  <si>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</si>
  <si>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</si>
  <si>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</si>
  <si>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</si>
  <si>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</si>
  <si>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</si>
  <si>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</si>
  <si>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</si>
  <si>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</si>
  <si>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</si>
  <si>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</si>
  <si>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</si>
  <si>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</si>
  <si>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</si>
  <si>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</si>
  <si>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</si>
  <si>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</si>
  <si>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</si>
  <si>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</si>
  <si>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</si>
  <si>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</si>
  <si>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</si>
  <si>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</si>
  <si>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</si>
  <si>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</si>
  <si>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</si>
  <si>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</si>
  <si>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</si>
  <si>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</si>
  <si>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</si>
  <si>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</si>
  <si>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</si>
  <si>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</si>
  <si>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</si>
  <si>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</si>
  <si>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</si>
  <si>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</si>
  <si>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</si>
  <si>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</si>
  <si>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</si>
  <si>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</si>
  <si>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</si>
  <si>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</si>
  <si>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</si>
  <si>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</si>
  <si>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</si>
  <si>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</si>
  <si>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</si>
  <si>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</si>
  <si>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</si>
  <si>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</si>
  <si>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</si>
  <si>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</si>
  <si>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</si>
  <si>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</si>
  <si>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</si>
  <si>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</si>
  <si>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</si>
  <si>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</si>
  <si>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</si>
  <si>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</si>
  <si>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</si>
  <si>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</si>
  <si>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</si>
  <si>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</si>
  <si>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</si>
  <si>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</si>
  <si>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</si>
  <si>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</si>
  <si>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</si>
  <si>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</si>
  <si>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</si>
  <si>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</si>
  <si>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</si>
  <si>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</si>
  <si>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</si>
  <si>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</si>
  <si>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</si>
  <si>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</si>
  <si>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</si>
  <si>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</si>
  <si>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</si>
  <si>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</si>
  <si>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</si>
  <si>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</si>
  <si>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</si>
  <si>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</si>
  <si>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</si>
  <si>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</si>
  <si>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</si>
  <si>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</si>
  <si>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</si>
  <si>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</si>
  <si>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</si>
  <si>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</si>
  <si>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</si>
  <si>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</si>
  <si>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</si>
  <si>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</si>
  <si>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</si>
  <si>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</si>
  <si>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</si>
  <si>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</si>
  <si>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</si>
  <si>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</si>
  <si>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</si>
  <si>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</si>
  <si>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</si>
  <si>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</si>
  <si>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</si>
  <si>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</si>
  <si>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</si>
  <si>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</si>
  <si>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</si>
  <si>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</si>
  <si>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</si>
  <si>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</si>
  <si>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</si>
  <si>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</si>
  <si>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</si>
  <si>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</si>
  <si>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</si>
  <si>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</si>
  <si>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</si>
  <si>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</si>
  <si>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</si>
  <si>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</si>
  <si>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</si>
  <si>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</si>
  <si>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</si>
  <si>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</si>
  <si>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</si>
  <si>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</si>
  <si>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</si>
  <si>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</si>
  <si>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</si>
  <si>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</si>
  <si>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</si>
  <si>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</si>
  <si>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</si>
  <si>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</si>
  <si>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</si>
  <si>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</si>
  <si>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</si>
  <si>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</si>
  <si>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</si>
  <si>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</si>
  <si>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</si>
  <si>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</si>
  <si>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</si>
  <si>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</si>
  <si>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</si>
  <si>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</si>
  <si>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</si>
  <si>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</si>
  <si>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</si>
  <si>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</si>
  <si>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</si>
  <si>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</si>
  <si>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</si>
  <si>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</si>
  <si>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</si>
  <si>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</si>
  <si>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</si>
  <si>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</si>
  <si>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</si>
  <si>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</si>
  <si>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</si>
  <si>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</si>
  <si>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</si>
  <si>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</si>
  <si>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</si>
  <si>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</si>
  <si>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</si>
  <si>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</si>
  <si>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</si>
  <si>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</si>
  <si>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</si>
  <si>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</si>
  <si>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</si>
  <si>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</si>
  <si>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</si>
  <si>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</si>
  <si>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</si>
  <si>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</si>
  <si>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</si>
  <si>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</si>
  <si>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</si>
  <si>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</si>
  <si>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</si>
  <si>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</si>
  <si>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</si>
  <si>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</si>
  <si>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</si>
  <si>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</si>
  <si>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</si>
  <si>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</si>
  <si>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</si>
  <si>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</si>
  <si>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</si>
  <si>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</si>
  <si>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</si>
  <si>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</si>
  <si>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</si>
  <si>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</si>
  <si>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</si>
  <si>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</si>
  <si>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</si>
  <si>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</si>
  <si>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</si>
  <si>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</si>
  <si>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</si>
  <si>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</si>
  <si>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</si>
  <si>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</si>
  <si>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</si>
  <si>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</si>
  <si>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</si>
  <si>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</si>
  <si>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</si>
  <si>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</si>
  <si>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</si>
  <si>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</si>
  <si>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</si>
  <si>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</si>
  <si>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</si>
  <si>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</si>
  <si>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</si>
  <si>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</si>
  <si>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</si>
  <si>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</si>
  <si>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</si>
  <si>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</si>
  <si>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</si>
  <si>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</si>
  <si>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</si>
  <si>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</si>
  <si>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</si>
  <si>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</si>
  <si>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</si>
  <si>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</si>
  <si>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</si>
  <si>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</si>
  <si>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</si>
  <si>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</si>
  <si>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</si>
  <si>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</si>
  <si>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</si>
  <si>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</si>
  <si>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</si>
  <si>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</si>
  <si>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</si>
  <si>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</si>
  <si>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</si>
  <si>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</si>
  <si>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</si>
  <si>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</si>
  <si>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</si>
  <si>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</si>
  <si>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</si>
  <si>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</si>
  <si>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</si>
  <si>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</si>
  <si>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</si>
  <si>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</si>
  <si>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</si>
  <si>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</si>
  <si>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</si>
  <si>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</si>
  <si>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</si>
  <si>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</si>
  <si>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</si>
  <si>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</si>
  <si>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</si>
  <si>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</si>
  <si>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</si>
  <si>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</si>
  <si>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</si>
  <si>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</si>
  <si>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</si>
  <si>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</si>
  <si>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</si>
  <si>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</si>
  <si>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</si>
  <si>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</si>
  <si>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</si>
  <si>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</si>
  <si>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</si>
  <si>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</si>
  <si>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</si>
  <si>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</si>
  <si>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</si>
  <si>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</si>
  <si>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</si>
  <si>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</si>
  <si>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</si>
  <si>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</si>
  <si>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</si>
  <si>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</si>
  <si>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</si>
  <si>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</si>
  <si>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</si>
  <si>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</si>
  <si>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</si>
  <si>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</si>
  <si>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</si>
  <si>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</si>
  <si>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</si>
  <si>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</si>
  <si>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</si>
  <si>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</si>
  <si>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</si>
  <si>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</si>
  <si>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</si>
  <si>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</si>
  <si>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</si>
  <si>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</si>
  <si>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</si>
  <si>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</si>
  <si>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</si>
  <si>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</si>
  <si>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</si>
  <si>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</si>
  <si>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</si>
  <si>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</si>
  <si>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</si>
  <si>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</si>
  <si>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</si>
  <si>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</si>
  <si>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</si>
  <si>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</si>
  <si>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</si>
  <si>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</si>
  <si>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</si>
  <si>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</si>
  <si>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</si>
  <si>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</si>
  <si>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</si>
  <si>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</si>
  <si>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</si>
  <si>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</si>
  <si>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</si>
  <si>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</si>
  <si>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</si>
  <si>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</si>
  <si>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</si>
  <si>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</si>
  <si>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</si>
  <si>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</si>
  <si>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</si>
  <si>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</si>
  <si>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</si>
  <si>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</si>
  <si>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</si>
  <si>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</si>
  <si>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</si>
  <si>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</si>
  <si>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</si>
  <si>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</si>
  <si>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</si>
  <si>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</si>
  <si>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</si>
  <si>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</si>
  <si>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</si>
  <si>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</si>
  <si>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</si>
  <si>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</si>
  <si>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</si>
  <si>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</si>
  <si>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</si>
  <si>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</si>
  <si>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</si>
  <si>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</si>
  <si>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</si>
  <si>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</si>
  <si>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</si>
  <si>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</si>
  <si>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</si>
  <si>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</si>
  <si>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</si>
  <si>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</si>
  <si>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</si>
  <si>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</si>
  <si>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</si>
  <si>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</si>
  <si>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</si>
  <si>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</si>
  <si>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</si>
  <si>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</si>
  <si>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</si>
  <si>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</si>
  <si>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</si>
  <si>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</si>
  <si>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</si>
  <si>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</si>
  <si>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</si>
  <si>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</si>
  <si>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</si>
  <si>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</si>
  <si>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</si>
  <si>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</si>
  <si>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</si>
  <si>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</si>
  <si>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</si>
  <si>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</si>
  <si>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</si>
  <si>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</si>
  <si>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</si>
  <si>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</si>
  <si>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</si>
  <si>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</si>
  <si>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</si>
  <si>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</si>
  <si>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</si>
  <si>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</si>
  <si>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</si>
  <si>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</si>
  <si>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</si>
  <si>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</si>
  <si>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</si>
  <si>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</si>
  <si>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</si>
  <si>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</si>
  <si>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</si>
  <si>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</si>
  <si>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</si>
  <si>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</si>
  <si>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</si>
  <si>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</si>
  <si>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</si>
  <si>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</si>
  <si>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</si>
  <si>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</si>
  <si>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</si>
  <si>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</si>
  <si>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</si>
  <si>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</si>
  <si>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</si>
  <si>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</si>
  <si>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</si>
  <si>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</si>
  <si>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</si>
  <si>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</si>
  <si>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</si>
  <si>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</si>
  <si>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</si>
  <si>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</si>
  <si>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</si>
  <si>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</si>
  <si>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</si>
  <si>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</si>
  <si>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</si>
  <si>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</si>
  <si>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</si>
  <si>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</si>
  <si>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</si>
  <si>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</si>
  <si>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</si>
  <si>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</si>
  <si>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</si>
  <si>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</si>
  <si>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</si>
  <si>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</si>
  <si>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</si>
  <si>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</si>
  <si>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</si>
  <si>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</si>
  <si>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</si>
  <si>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</si>
  <si>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</si>
  <si>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</si>
  <si>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</si>
  <si>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</si>
  <si>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</si>
  <si>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</si>
  <si>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</si>
  <si>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</si>
  <si>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</si>
  <si>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</si>
  <si>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</si>
  <si>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</si>
  <si>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</si>
  <si>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</si>
  <si>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</si>
  <si>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</si>
  <si>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</si>
  <si>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</si>
  <si>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</si>
  <si>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</si>
  <si>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</si>
  <si>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</si>
  <si>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</si>
  <si>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</si>
  <si>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</si>
  <si>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</si>
  <si>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</si>
  <si>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</si>
  <si>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</si>
  <si>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</si>
  <si>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</si>
  <si>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</si>
  <si>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</si>
  <si>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</si>
  <si>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</si>
  <si>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</si>
  <si>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</si>
  <si>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</si>
  <si>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</si>
  <si>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</si>
  <si>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</si>
  <si>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</si>
  <si>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</si>
  <si>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</si>
  <si>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</si>
  <si>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</si>
  <si>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</si>
  <si>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</si>
  <si>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</si>
  <si>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</si>
  <si>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</si>
  <si>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</si>
  <si>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</si>
  <si>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</si>
  <si>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</si>
  <si>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</si>
  <si>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</si>
  <si>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</si>
  <si>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</si>
  <si>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</si>
  <si>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</si>
  <si>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</si>
  <si>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</si>
  <si>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</si>
  <si>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</si>
  <si>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</si>
  <si>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</si>
  <si>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</si>
  <si>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</si>
  <si>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</si>
  <si>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</si>
  <si>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</si>
  <si>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</si>
  <si>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</si>
  <si>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</si>
  <si>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</si>
  <si>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</si>
  <si>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</si>
  <si>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</si>
  <si>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</si>
  <si>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</si>
  <si>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</si>
  <si>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</si>
  <si>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</si>
  <si>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</si>
  <si>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</si>
  <si>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</si>
  <si>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</si>
  <si>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</si>
  <si>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</si>
  <si>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</si>
  <si>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</si>
  <si>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</si>
  <si>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</si>
  <si>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</si>
  <si>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</si>
  <si>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</si>
  <si>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</si>
  <si>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</si>
  <si>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</si>
  <si>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</si>
  <si>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</si>
  <si>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</si>
  <si>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</si>
  <si>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</si>
  <si>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</si>
  <si>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</si>
  <si>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</si>
  <si>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</si>
  <si>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</si>
  <si>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</si>
  <si>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</si>
  <si>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</si>
  <si>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</si>
  <si>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</si>
  <si>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</si>
  <si>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</si>
  <si>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</si>
  <si>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</si>
  <si>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</si>
  <si>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</si>
  <si>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</si>
  <si>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</si>
  <si>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</si>
  <si>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</si>
  <si>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</si>
  <si>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</si>
  <si>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</si>
  <si>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</si>
  <si>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</si>
  <si>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</si>
  <si>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</si>
  <si>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</si>
  <si>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</si>
  <si>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</si>
  <si>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</si>
  <si>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</si>
  <si>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</si>
  <si>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</si>
  <si>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</si>
  <si>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</si>
  <si>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</si>
  <si>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</si>
  <si>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</si>
  <si>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</si>
  <si>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</si>
  <si>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</si>
  <si>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</si>
  <si>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</si>
  <si>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</si>
  <si>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</si>
  <si>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</si>
  <si>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</si>
  <si>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</si>
  <si>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</si>
  <si>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</si>
  <si>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</si>
  <si>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</si>
  <si>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</si>
  <si>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</si>
  <si>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</si>
  <si>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</si>
  <si>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</si>
  <si>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</si>
  <si>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</si>
  <si>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</si>
  <si>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</si>
  <si>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</si>
  <si>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</si>
  <si>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</si>
  <si>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</si>
  <si>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</si>
  <si>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</si>
  <si>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</si>
  <si>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</si>
  <si>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</si>
  <si>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</si>
  <si>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</si>
  <si>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</si>
  <si>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</si>
  <si>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</si>
  <si>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</si>
  <si>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</si>
  <si>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</si>
  <si>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</si>
  <si>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</si>
  <si>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</si>
  <si>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</si>
  <si>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</si>
  <si>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</si>
  <si>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</si>
  <si>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</si>
  <si>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</si>
  <si>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</si>
  <si>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</si>
  <si>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</si>
  <si>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</si>
  <si>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</si>
  <si>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</si>
  <si>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</si>
  <si>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</si>
  <si>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</si>
  <si>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</si>
  <si>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</si>
  <si>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</si>
  <si>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</si>
  <si>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</si>
  <si>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</si>
  <si>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</si>
  <si>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</si>
  <si>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</si>
  <si>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</si>
  <si>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</si>
  <si>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</si>
  <si>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</si>
  <si>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</si>
  <si>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</si>
  <si>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</si>
  <si>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</si>
  <si>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</si>
  <si>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</si>
  <si>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</si>
  <si>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</si>
  <si>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</si>
  <si>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</si>
  <si>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</si>
  <si>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</si>
  <si>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</si>
  <si>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</si>
  <si>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</si>
  <si>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</si>
  <si>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</si>
  <si>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</si>
  <si>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</si>
  <si>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</si>
  <si>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</si>
  <si>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</si>
  <si>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</si>
  <si>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</si>
  <si>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</si>
  <si>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</si>
  <si>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</si>
  <si>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</si>
  <si>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</si>
  <si>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</si>
  <si>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</si>
  <si>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</si>
  <si>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</si>
  <si>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</si>
  <si>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</si>
  <si>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</si>
  <si>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</si>
  <si>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</si>
  <si>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</si>
  <si>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</si>
  <si>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</si>
  <si>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</si>
  <si>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</si>
  <si>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</si>
  <si>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</si>
  <si>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</si>
  <si>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</si>
  <si>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</si>
  <si>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</si>
  <si>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</si>
  <si>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</si>
  <si>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</si>
  <si>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</si>
  <si>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</si>
  <si>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</si>
  <si>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</si>
  <si>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</si>
  <si>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</si>
  <si>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</si>
  <si>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</si>
  <si>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</si>
  <si>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</si>
  <si>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</si>
  <si>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</si>
  <si>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</si>
  <si>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</si>
  <si>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</si>
  <si>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</si>
  <si>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</si>
  <si>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</si>
  <si>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</si>
  <si>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</si>
  <si>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</si>
  <si>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</si>
  <si>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</si>
  <si>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</si>
  <si>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</si>
  <si>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</si>
  <si>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</si>
  <si>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</si>
  <si>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</si>
  <si>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</si>
  <si>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</si>
  <si>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</si>
  <si>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</si>
  <si>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</si>
  <si>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</si>
  <si>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</si>
  <si>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</si>
  <si>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</si>
  <si>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</si>
  <si>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</si>
  <si>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</si>
  <si>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</si>
  <si>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</si>
  <si>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</si>
  <si>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</si>
  <si>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</si>
  <si>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</si>
  <si>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</si>
  <si>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</si>
  <si>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</si>
  <si>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</si>
  <si>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</si>
  <si>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</si>
  <si>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</si>
  <si>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</si>
  <si>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</si>
  <si>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</si>
  <si>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</si>
  <si>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</si>
  <si>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</si>
  <si>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</si>
  <si>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</si>
  <si>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</si>
  <si>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</si>
  <si>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</si>
  <si>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</si>
  <si>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</si>
  <si>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</si>
  <si>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</si>
  <si>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</si>
  <si>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</si>
  <si>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</si>
  <si>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</si>
  <si>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</si>
  <si>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</si>
  <si>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</si>
  <si>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</si>
  <si>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</si>
  <si>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</si>
  <si>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</si>
  <si>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</si>
  <si>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</si>
  <si>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</si>
  <si>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</si>
  <si>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</si>
  <si>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</si>
  <si>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</si>
  <si>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</si>
  <si>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</si>
  <si>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</si>
  <si>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</si>
  <si>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</si>
  <si>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</si>
  <si>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</si>
  <si>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</si>
  <si>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</si>
  <si>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</si>
  <si>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</si>
  <si>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</si>
  <si>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</si>
  <si>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</si>
  <si>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</si>
  <si>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</si>
  <si>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</si>
  <si>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</si>
  <si>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</si>
  <si>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</si>
  <si>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</si>
  <si>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</si>
  <si>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</si>
  <si>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</si>
  <si>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</si>
  <si>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</si>
  <si>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</si>
  <si>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</si>
  <si>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</si>
  <si>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</si>
  <si>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</si>
  <si>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</si>
  <si>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</si>
  <si>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</si>
  <si>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</si>
  <si>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</si>
  <si>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</si>
  <si>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</si>
  <si>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</si>
  <si>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</si>
  <si>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</si>
  <si>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</si>
  <si>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</si>
  <si>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</si>
  <si>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</si>
  <si>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</si>
  <si>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</si>
  <si>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</si>
  <si>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</si>
  <si>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</si>
  <si>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</si>
  <si>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</si>
  <si>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</si>
  <si>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</si>
  <si>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</si>
  <si>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</si>
  <si>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</si>
  <si>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</si>
  <si>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</si>
  <si>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</si>
  <si>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</si>
  <si>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</si>
  <si>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</si>
  <si>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</si>
  <si>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</si>
  <si>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</si>
  <si>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</si>
  <si>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</si>
  <si>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</si>
  <si>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</si>
  <si>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</si>
  <si>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</si>
  <si>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</si>
  <si>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</si>
  <si>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</si>
  <si>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</si>
  <si>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</si>
  <si>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</si>
  <si>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</si>
  <si>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</si>
  <si>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</si>
  <si>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</si>
  <si>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</si>
  <si>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</si>
  <si>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</si>
  <si>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</si>
  <si>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</si>
  <si>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</si>
  <si>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</si>
  <si>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</si>
  <si>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</si>
  <si>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</si>
  <si>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</si>
  <si>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</si>
  <si>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</si>
  <si>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</si>
  <si>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</si>
  <si>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</si>
  <si>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</si>
  <si>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</si>
  <si>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</si>
  <si>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</si>
  <si>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</si>
  <si>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</si>
  <si>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</si>
  <si>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</si>
  <si>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</si>
  <si>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</si>
  <si>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</si>
  <si>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</si>
  <si>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</si>
  <si>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</si>
  <si>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</si>
  <si>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</si>
  <si>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</si>
  <si>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</si>
  <si>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</si>
  <si>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</si>
  <si>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</si>
  <si>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</si>
  <si>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</si>
  <si>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</si>
  <si>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</si>
  <si>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</si>
  <si>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</si>
  <si>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</si>
  <si>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</si>
  <si>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</si>
  <si>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</si>
  <si>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</si>
  <si>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</si>
  <si>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</si>
  <si>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</si>
  <si>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</si>
  <si>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</si>
  <si>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</si>
  <si>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</si>
  <si>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</si>
  <si>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</si>
  <si>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</si>
  <si>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</si>
  <si>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</si>
  <si>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</si>
  <si>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</si>
  <si>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</si>
  <si>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</si>
  <si>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</si>
  <si>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</si>
  <si>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</si>
  <si>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</si>
  <si>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</si>
  <si>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</si>
  <si>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</si>
  <si>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</si>
  <si>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</si>
  <si>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</si>
  <si>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</si>
  <si>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</si>
  <si>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</si>
  <si>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</si>
  <si>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</si>
  <si>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</si>
  <si>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</si>
  <si>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</si>
  <si>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</si>
  <si>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</si>
  <si>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</si>
  <si>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</si>
  <si>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</si>
  <si>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</si>
  <si>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</si>
  <si>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</si>
  <si>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</si>
  <si>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</si>
  <si>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</si>
  <si>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</si>
  <si>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</si>
  <si>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</si>
  <si>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</si>
  <si>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</si>
  <si>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</si>
  <si>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</si>
  <si>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</si>
  <si>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</si>
  <si>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</si>
  <si>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</si>
  <si>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</si>
  <si>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</si>
  <si>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</si>
  <si>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</si>
  <si>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</si>
  <si>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</si>
  <si>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</si>
  <si>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</si>
  <si>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</si>
  <si>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</si>
  <si>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</si>
  <si>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</si>
  <si>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</si>
  <si>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</si>
  <si>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</si>
  <si>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</si>
  <si>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</si>
  <si>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</si>
  <si>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</si>
  <si>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</si>
  <si>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</si>
  <si>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</si>
  <si>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</si>
  <si>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</si>
  <si>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</si>
  <si>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</si>
  <si>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</si>
  <si>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</si>
  <si>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</si>
  <si>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</si>
  <si>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</si>
  <si>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</si>
  <si>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</si>
  <si>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</si>
  <si>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</si>
  <si>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</si>
  <si>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</si>
  <si>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</si>
  <si>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</si>
  <si>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</si>
  <si>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</si>
  <si>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</si>
  <si>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</si>
  <si>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</si>
  <si>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</si>
  <si>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</si>
  <si>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</si>
  <si>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</si>
  <si>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</si>
  <si>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</si>
  <si>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</si>
  <si>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</si>
  <si>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</si>
  <si>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</si>
  <si>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</si>
  <si>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</si>
  <si>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</si>
  <si>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</si>
  <si>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</si>
  <si>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</si>
  <si>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</si>
  <si>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</si>
  <si>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</si>
  <si>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</si>
  <si>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</si>
  <si>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</si>
  <si>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</si>
  <si>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</si>
  <si>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</si>
  <si>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</si>
  <si>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</si>
  <si>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</si>
  <si>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</si>
  <si>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</si>
  <si>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</si>
  <si>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</si>
  <si>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</si>
  <si>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</si>
  <si>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</si>
  <si>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</si>
  <si>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</si>
  <si>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</si>
  <si>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</si>
  <si>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</si>
  <si>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</si>
  <si>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</si>
  <si>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</si>
  <si>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</si>
  <si>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</si>
  <si>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</si>
  <si>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</si>
  <si>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</si>
  <si>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</si>
  <si>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</si>
  <si>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</si>
  <si>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</si>
  <si>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</si>
  <si>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</si>
  <si>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</si>
  <si>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</si>
  <si>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</si>
  <si>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</si>
  <si>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</si>
  <si>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</si>
  <si>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</si>
  <si>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</si>
  <si>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</si>
  <si>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</si>
  <si>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</si>
  <si>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</si>
  <si>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</si>
  <si>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</si>
  <si>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</si>
  <si>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</si>
  <si>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</si>
  <si>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</si>
  <si>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</si>
  <si>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</si>
  <si>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</si>
  <si>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</si>
  <si>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</si>
  <si>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</si>
  <si>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</si>
  <si>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</si>
  <si>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</si>
  <si>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</si>
  <si>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</si>
  <si>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</si>
  <si>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</si>
  <si>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</si>
  <si>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</si>
  <si>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</si>
  <si>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</si>
  <si>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</si>
  <si>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</si>
  <si>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</si>
  <si>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</si>
  <si>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</si>
  <si>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</si>
  <si>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</si>
  <si>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</si>
  <si>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</si>
  <si>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</si>
  <si>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</si>
  <si>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</si>
  <si>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</si>
  <si>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</si>
  <si>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</si>
  <si>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</si>
  <si>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</si>
  <si>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</si>
  <si>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</si>
  <si>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</si>
  <si>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</si>
  <si>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</si>
  <si>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</si>
  <si>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</si>
  <si>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</si>
  <si>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</si>
  <si>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</si>
  <si>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</si>
  <si>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</si>
  <si>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</si>
  <si>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</si>
  <si>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</si>
  <si>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</si>
  <si>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</si>
  <si>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</si>
  <si>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</si>
  <si>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</si>
  <si>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</si>
  <si>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</si>
  <si>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</si>
  <si>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</si>
  <si>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</si>
  <si>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</si>
  <si>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</si>
  <si>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</si>
  <si>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</si>
  <si>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</si>
  <si>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</si>
  <si>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</si>
  <si>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</si>
  <si>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</si>
  <si>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</si>
  <si>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</si>
  <si>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</si>
  <si>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</si>
  <si>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</si>
  <si>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</si>
  <si>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</si>
  <si>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</si>
  <si>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</si>
  <si>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</si>
  <si>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</si>
  <si>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</si>
  <si>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</si>
  <si>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</si>
  <si>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</si>
  <si>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</si>
  <si>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</si>
  <si>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</si>
  <si>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</si>
  <si>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</si>
  <si>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</si>
  <si>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</si>
  <si>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</si>
  <si>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</si>
  <si>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</si>
  <si>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</si>
  <si>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</si>
  <si>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</si>
  <si>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</si>
  <si>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</si>
  <si>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</si>
  <si>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</si>
  <si>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</si>
  <si>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</si>
  <si>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</si>
  <si>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</si>
  <si>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</si>
  <si>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</si>
  <si>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</si>
  <si>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</si>
  <si>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</si>
  <si>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</si>
  <si>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</si>
  <si>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</si>
  <si>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</si>
  <si>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</si>
  <si>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</si>
  <si>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</si>
  <si>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</si>
  <si>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</si>
  <si>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</si>
  <si>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</si>
  <si>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</si>
  <si>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</si>
  <si>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</si>
  <si>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</si>
  <si>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</si>
  <si>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</si>
  <si>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</si>
  <si>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</si>
  <si>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</si>
  <si>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</si>
  <si>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</si>
  <si>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</si>
  <si>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</si>
  <si>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</si>
  <si>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</si>
  <si>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</si>
  <si>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</si>
  <si>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</si>
  <si>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</si>
  <si>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</si>
  <si>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</si>
  <si>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</si>
  <si>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</si>
  <si>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</si>
  <si>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</si>
  <si>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</si>
  <si>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</si>
  <si>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</si>
  <si>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</si>
  <si>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</si>
  <si>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</si>
  <si>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</si>
  <si>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</si>
  <si>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</si>
  <si>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</si>
  <si>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</si>
  <si>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</si>
  <si>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</si>
  <si>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</si>
  <si>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</si>
  <si>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</si>
  <si>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</si>
  <si>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</si>
  <si>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</si>
  <si>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</si>
  <si>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</si>
  <si>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</si>
  <si>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</si>
  <si>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</si>
  <si>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</si>
  <si>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</si>
  <si>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</si>
  <si>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</si>
  <si>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</si>
  <si>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</si>
  <si>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</si>
  <si>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</si>
  <si>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</si>
  <si>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</si>
  <si>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</si>
  <si>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</si>
  <si>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</si>
  <si>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</si>
  <si>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</si>
  <si>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</si>
  <si>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</si>
  <si>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</si>
  <si>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</si>
  <si>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</si>
  <si>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</si>
  <si>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</si>
  <si>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</si>
  <si>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</si>
  <si>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</si>
  <si>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</si>
  <si>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</si>
  <si>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</si>
  <si>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</si>
  <si>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</si>
  <si>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</si>
  <si>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</si>
  <si>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</si>
  <si>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</si>
  <si>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</si>
  <si>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</si>
  <si>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</si>
  <si>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</si>
  <si>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</si>
  <si>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</si>
  <si>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</si>
  <si>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</si>
  <si>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</si>
  <si>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</si>
  <si>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</si>
  <si>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</si>
  <si>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</si>
  <si>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</si>
  <si>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</si>
  <si>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</si>
  <si>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</si>
  <si>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</si>
  <si>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</si>
  <si>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</si>
  <si>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</si>
  <si>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</si>
  <si>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</si>
  <si>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</si>
  <si>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</si>
  <si>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</si>
  <si>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</si>
  <si>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</si>
  <si>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</si>
  <si>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</si>
  <si>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</si>
  <si>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</si>
  <si>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</si>
  <si>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</si>
  <si>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</si>
  <si>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</si>
  <si>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</si>
  <si>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</si>
  <si>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</si>
  <si>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</si>
  <si>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</si>
  <si>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</si>
  <si>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</si>
  <si>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</si>
  <si>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</si>
  <si>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</si>
  <si>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</si>
  <si>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</si>
  <si>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</si>
  <si>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</si>
  <si>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</si>
  <si>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</si>
  <si>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</si>
  <si>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</si>
  <si>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</si>
  <si>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</si>
  <si>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</si>
  <si>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</si>
  <si>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</si>
  <si>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</si>
  <si>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</si>
  <si>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</si>
  <si>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</si>
  <si>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</si>
  <si>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</si>
  <si>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</si>
  <si>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</si>
  <si>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</si>
  <si>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</si>
  <si>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</si>
  <si>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</si>
  <si>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</si>
  <si>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</si>
  <si>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</si>
  <si>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</si>
  <si>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</si>
  <si>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</si>
  <si>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</si>
  <si>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</si>
  <si>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</si>
  <si>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</si>
  <si>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</si>
  <si>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</si>
  <si>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</si>
  <si>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</si>
  <si>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</si>
  <si>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</si>
  <si>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</si>
  <si>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</si>
  <si>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</si>
  <si>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</si>
  <si>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</si>
  <si>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</si>
  <si>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</si>
  <si>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</si>
  <si>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</si>
  <si>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</si>
  <si>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</si>
  <si>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</si>
  <si>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</si>
  <si>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</si>
  <si>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</si>
  <si>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</si>
  <si>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</si>
  <si>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</si>
  <si>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</si>
  <si>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</si>
  <si>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</si>
  <si>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</si>
  <si>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</si>
  <si>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</si>
  <si>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</si>
  <si>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</si>
  <si>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</si>
  <si>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</si>
  <si>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</si>
  <si>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</si>
  <si>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</si>
  <si>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</si>
  <si>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</si>
  <si>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</si>
  <si>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</si>
  <si>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</si>
  <si>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</si>
  <si>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</si>
  <si>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</si>
  <si>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</si>
  <si>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</si>
  <si>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</si>
  <si>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</si>
  <si>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</si>
  <si>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</si>
  <si>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</si>
  <si>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</si>
  <si>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</si>
  <si>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</si>
  <si>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</si>
  <si>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</si>
  <si>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</si>
  <si>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</si>
  <si>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</si>
  <si>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</si>
  <si>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</si>
  <si>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</si>
  <si>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</si>
  <si>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</si>
  <si>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</si>
  <si>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</si>
  <si>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</si>
  <si>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</si>
  <si>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</si>
  <si>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</si>
  <si>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</si>
  <si>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</si>
  <si>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</si>
  <si>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</si>
  <si>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</si>
  <si>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</si>
  <si>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</si>
  <si>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</si>
  <si>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</si>
  <si>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</si>
  <si>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</si>
  <si>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</si>
  <si>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</si>
  <si>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</si>
  <si>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</si>
  <si>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</si>
  <si>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</si>
  <si>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</si>
  <si>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</si>
  <si>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</si>
  <si>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</si>
  <si>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</si>
  <si>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</si>
  <si>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</si>
  <si>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</si>
  <si>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</si>
  <si>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</si>
  <si>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</si>
  <si>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</si>
  <si>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</si>
  <si>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</si>
  <si>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</si>
  <si>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</si>
  <si>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</si>
  <si>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</si>
  <si>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</si>
  <si>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</si>
  <si>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</si>
  <si>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</si>
  <si>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</si>
  <si>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</si>
  <si>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</si>
  <si>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</si>
  <si>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</si>
  <si>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</si>
  <si>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</si>
  <si>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</si>
  <si>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</si>
  <si>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</si>
  <si>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</si>
  <si>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</si>
  <si>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</si>
  <si>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</si>
  <si>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</si>
  <si>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</si>
  <si>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</si>
  <si>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</si>
  <si>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</si>
  <si>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</si>
  <si>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</si>
  <si>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</si>
  <si>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</si>
  <si>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</si>
  <si>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</si>
  <si>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</si>
  <si>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</si>
  <si>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</si>
  <si>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</si>
  <si>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</si>
  <si>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</si>
  <si>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</si>
  <si>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</si>
  <si>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</si>
  <si>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</si>
  <si>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</si>
  <si>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</si>
  <si>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</si>
  <si>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</si>
  <si>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</si>
  <si>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</si>
  <si>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</si>
  <si>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</si>
  <si>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</si>
  <si>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</si>
  <si>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</si>
  <si>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</si>
  <si>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</si>
  <si>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</si>
  <si>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</si>
  <si>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</si>
  <si>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</si>
  <si>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</si>
  <si>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</si>
  <si>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</si>
  <si>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</si>
  <si>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</si>
  <si>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</si>
  <si>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</si>
  <si>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</si>
  <si>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</si>
  <si>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</si>
  <si>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</si>
  <si>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</si>
  <si>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</si>
  <si>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</si>
  <si>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</si>
  <si>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</si>
  <si>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</si>
  <si>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</si>
  <si>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</si>
  <si>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</si>
  <si>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</si>
  <si>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</si>
  <si>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</si>
  <si>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</si>
  <si>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</si>
  <si>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</si>
  <si>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</si>
  <si>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</si>
  <si>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</si>
  <si>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</si>
  <si>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</si>
  <si>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</si>
  <si>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</si>
  <si>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</si>
  <si>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</si>
  <si>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</si>
  <si>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</si>
  <si>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</si>
  <si>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</si>
  <si>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</si>
  <si>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</si>
  <si>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</si>
  <si>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</si>
  <si>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</si>
  <si>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</si>
  <si>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</si>
  <si>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</si>
  <si>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</si>
  <si>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</si>
  <si>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</si>
  <si>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</si>
  <si>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</si>
  <si>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</si>
  <si>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</si>
  <si>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</si>
  <si>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</si>
  <si>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</si>
  <si>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</si>
  <si>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</si>
  <si>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</si>
  <si>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</si>
  <si>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</si>
  <si>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</si>
  <si>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</si>
  <si>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</si>
  <si>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</si>
  <si>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</si>
  <si>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</si>
  <si>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</si>
  <si>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</si>
  <si>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</si>
  <si>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</si>
  <si>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</si>
  <si>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</si>
  <si>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</si>
  <si>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</si>
  <si>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</si>
  <si>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</si>
  <si>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</si>
  <si>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</si>
  <si>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</si>
  <si>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</si>
  <si>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</si>
  <si>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</si>
  <si>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</si>
  <si>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</si>
  <si>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</si>
  <si>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</si>
  <si>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</si>
  <si>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</si>
  <si>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</si>
  <si>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</si>
  <si>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</si>
  <si>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</si>
  <si>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</si>
  <si>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</si>
  <si>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</si>
  <si>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</si>
  <si>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</si>
  <si>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</si>
  <si>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</si>
  <si>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</si>
  <si>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</si>
  <si>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</si>
  <si>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</si>
  <si>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</si>
  <si>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</si>
  <si>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</si>
  <si>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</si>
  <si>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</si>
  <si>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</si>
  <si>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</si>
  <si>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</si>
  <si>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</si>
  <si>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</si>
  <si>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</si>
  <si>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</si>
  <si>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</si>
  <si>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</si>
  <si>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</si>
  <si>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</si>
  <si>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</si>
  <si>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</si>
  <si>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</si>
  <si>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</si>
  <si>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</si>
  <si>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</si>
  <si>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</si>
  <si>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</si>
  <si>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</si>
  <si>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</si>
  <si>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</si>
  <si>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</si>
  <si>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</si>
  <si>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</si>
  <si>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</si>
  <si>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</si>
  <si>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</si>
  <si>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</si>
  <si>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</si>
  <si>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</si>
  <si>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</si>
  <si>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</si>
  <si>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</si>
  <si>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</si>
  <si>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</si>
  <si>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</si>
  <si>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</si>
  <si>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</si>
  <si>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</si>
  <si>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</si>
  <si>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</si>
  <si>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</si>
  <si>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</si>
  <si>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</si>
  <si>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</si>
  <si>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</si>
  <si>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</si>
  <si>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</si>
  <si>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</si>
  <si>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</si>
  <si>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</si>
  <si>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</si>
  <si>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</si>
  <si>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</si>
  <si>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</si>
  <si>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</si>
  <si>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</si>
  <si>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</si>
  <si>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</si>
  <si>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</si>
  <si>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</si>
  <si>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</si>
  <si>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</si>
  <si>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</si>
  <si>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</si>
  <si>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</si>
  <si>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</si>
  <si>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</si>
  <si>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</si>
  <si>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</si>
  <si>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</si>
  <si>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</si>
  <si>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</si>
  <si>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</si>
  <si>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</si>
  <si>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</si>
  <si>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</si>
  <si>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</si>
  <si>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</si>
  <si>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</si>
  <si>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</si>
  <si>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</si>
  <si>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</si>
  <si>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</si>
  <si>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</si>
  <si>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</si>
  <si>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</si>
  <si>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</si>
  <si>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</si>
  <si>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</si>
  <si>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</si>
  <si>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</si>
  <si>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</si>
  <si>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</si>
  <si>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</si>
  <si>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</si>
  <si>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</si>
  <si>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</si>
  <si>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</si>
  <si>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</si>
  <si>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</si>
  <si>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</si>
  <si>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</si>
  <si>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</si>
  <si>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</si>
  <si>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</si>
  <si>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</si>
  <si>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</si>
  <si>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</si>
  <si>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</si>
  <si>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</si>
  <si>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</si>
  <si>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</si>
  <si>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</si>
  <si>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</si>
  <si>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</si>
  <si>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</si>
  <si>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</si>
  <si>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</si>
  <si>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</si>
  <si>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</si>
  <si>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</si>
  <si>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</si>
  <si>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</si>
  <si>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</si>
  <si>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</si>
  <si>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</si>
  <si>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</si>
  <si>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</si>
  <si>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</si>
  <si>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</si>
  <si>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</si>
  <si>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</si>
  <si>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</si>
  <si>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</si>
  <si>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</si>
  <si>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</si>
  <si>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</si>
  <si>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</si>
  <si>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</si>
  <si>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</si>
  <si>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</si>
  <si>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</si>
  <si>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</si>
  <si>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</si>
  <si>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</si>
  <si>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</si>
  <si>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</si>
  <si>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</si>
  <si>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</si>
  <si>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</si>
  <si>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</si>
  <si>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</si>
  <si>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</si>
  <si>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</si>
  <si>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</si>
  <si>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</si>
  <si>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</si>
  <si>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</si>
  <si>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</si>
  <si>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</si>
  <si>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</si>
  <si>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</si>
  <si>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</si>
  <si>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</si>
  <si>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</si>
  <si>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</si>
  <si>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</si>
  <si>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</si>
  <si>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</si>
  <si>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</si>
  <si>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</si>
  <si>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</si>
  <si>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</si>
  <si>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</si>
  <si>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</si>
  <si>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</si>
  <si>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</si>
  <si>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</si>
  <si>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</si>
  <si>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</si>
  <si>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</si>
  <si>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</si>
  <si>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</si>
  <si>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</si>
  <si>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</si>
  <si>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</si>
  <si>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</si>
  <si>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</si>
  <si>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</si>
  <si>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</si>
  <si>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</si>
  <si>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</si>
  <si>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</si>
  <si>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</si>
  <si>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</si>
  <si>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</si>
  <si>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</si>
  <si>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</si>
  <si>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</si>
  <si>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</si>
  <si>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</si>
  <si>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</si>
  <si>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</si>
  <si>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</si>
  <si>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</si>
  <si>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</si>
  <si>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</si>
  <si>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</si>
  <si>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</si>
  <si>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</si>
  <si>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</si>
  <si>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</si>
  <si>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</si>
  <si>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</si>
  <si>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</si>
  <si>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</si>
  <si>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</si>
  <si>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</si>
  <si>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</si>
  <si>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</si>
  <si>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</si>
  <si>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</si>
  <si>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</si>
  <si>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</si>
  <si>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</si>
  <si>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</si>
  <si>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</si>
  <si>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</si>
  <si>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</si>
  <si>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</si>
  <si>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</si>
  <si>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</si>
  <si>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</si>
  <si>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</si>
  <si>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</si>
  <si>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</si>
  <si>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</si>
  <si>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</si>
  <si>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</si>
  <si>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</si>
  <si>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</si>
  <si>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</si>
  <si>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</si>
  <si>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</si>
  <si>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</si>
  <si>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</si>
  <si>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</si>
  <si>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</si>
  <si>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</si>
  <si>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</si>
  <si>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</si>
  <si>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</si>
  <si>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</si>
  <si>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</si>
  <si>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</si>
  <si>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</si>
  <si>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</si>
  <si>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</si>
  <si>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</si>
  <si>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</si>
  <si>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</si>
  <si>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</si>
  <si>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</si>
  <si>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</si>
  <si>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</si>
  <si>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</si>
  <si>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</si>
  <si>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</si>
  <si>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</si>
  <si>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</si>
  <si>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</si>
  <si>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</si>
  <si>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</si>
  <si>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</si>
  <si>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</si>
  <si>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</si>
  <si>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</si>
  <si>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</si>
  <si>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</si>
  <si>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</si>
  <si>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</si>
  <si>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</si>
  <si>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</si>
  <si>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</si>
  <si>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</si>
  <si>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</si>
  <si>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</si>
  <si>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</si>
  <si>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</si>
  <si>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</si>
  <si>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</si>
  <si>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</si>
  <si>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</si>
  <si>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</si>
  <si>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</si>
  <si>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</si>
  <si>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</si>
  <si>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</si>
  <si>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</si>
  <si>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</si>
  <si>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</si>
  <si>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</si>
  <si>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</si>
  <si>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</si>
  <si>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</si>
  <si>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</si>
  <si>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</si>
  <si>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</si>
  <si>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</si>
  <si>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</si>
  <si>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</si>
  <si>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</si>
  <si>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</si>
  <si>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</si>
  <si>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</si>
  <si>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</si>
  <si>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</si>
  <si>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</si>
  <si>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</si>
  <si>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</si>
  <si>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</si>
  <si>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</si>
  <si>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</si>
  <si>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</si>
  <si>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</si>
  <si>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</si>
  <si>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</si>
  <si>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</si>
  <si>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</si>
  <si>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</si>
  <si>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</si>
  <si>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</si>
  <si>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</si>
  <si>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</si>
  <si>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</si>
  <si>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</si>
  <si>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</si>
  <si>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</si>
  <si>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</si>
  <si>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</si>
  <si>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</si>
  <si>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</si>
  <si>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</si>
  <si>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</si>
  <si>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</si>
  <si>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</si>
  <si>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</si>
  <si>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</si>
  <si>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</si>
  <si>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</si>
  <si>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</si>
  <si>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</si>
  <si>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</si>
  <si>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</si>
  <si>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</si>
  <si>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</si>
  <si>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</si>
  <si>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</si>
  <si>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</si>
  <si>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</si>
  <si>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</si>
  <si>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</si>
  <si>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</si>
  <si>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</si>
  <si>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</si>
  <si>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</si>
  <si>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</si>
  <si>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</si>
  <si>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</si>
  <si>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</si>
  <si>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</si>
  <si>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</si>
  <si>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</si>
  <si>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</si>
  <si>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</si>
  <si>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</si>
  <si>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</si>
  <si>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</si>
  <si>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</si>
  <si>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</si>
  <si>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</si>
  <si>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</si>
  <si>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</si>
  <si>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</si>
  <si>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</si>
  <si>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</si>
  <si>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</si>
  <si>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</si>
  <si>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</si>
  <si>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</si>
  <si>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</si>
  <si>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</si>
  <si>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</si>
  <si>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</si>
  <si>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</si>
  <si>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</si>
  <si>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</si>
  <si>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</si>
  <si>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</si>
  <si>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</si>
  <si>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</si>
  <si>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</si>
  <si>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</si>
  <si>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</si>
  <si>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</si>
  <si>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</si>
  <si>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</si>
  <si>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</si>
  <si>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</si>
  <si>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</si>
  <si>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</si>
  <si>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</si>
  <si>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</si>
  <si>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</si>
  <si>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</si>
  <si>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</si>
  <si>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</si>
  <si>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</si>
  <si>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</si>
  <si>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</si>
  <si>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</si>
  <si>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</si>
  <si>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</si>
  <si>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</si>
  <si>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</si>
  <si>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</si>
  <si>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</si>
  <si>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</si>
  <si>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</si>
  <si>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</si>
  <si>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</si>
  <si>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</si>
  <si>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</si>
  <si>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</si>
  <si>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</si>
  <si>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</si>
  <si>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</si>
  <si>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</si>
  <si>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</si>
  <si>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</si>
  <si>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</si>
  <si>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</si>
  <si>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</si>
  <si>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</si>
  <si>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</si>
  <si>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</si>
  <si>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</si>
  <si>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</si>
  <si>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</si>
  <si>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</si>
  <si>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</si>
  <si>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</si>
  <si>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</si>
  <si>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</si>
  <si>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</si>
  <si>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</si>
  <si>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</si>
  <si>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</si>
  <si>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</si>
  <si>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</si>
  <si>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</si>
  <si>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</si>
  <si>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</si>
  <si>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</si>
  <si>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</si>
  <si>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</si>
  <si>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</si>
  <si>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</si>
  <si>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</si>
  <si>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</si>
  <si>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</si>
  <si>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</si>
  <si>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</si>
  <si>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</si>
  <si>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</si>
  <si>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</si>
  <si>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</si>
  <si>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</si>
  <si>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</si>
  <si>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</si>
  <si>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</si>
  <si>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</si>
  <si>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</si>
  <si>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</si>
  <si>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</si>
  <si>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</si>
  <si>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</si>
  <si>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</si>
  <si>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</si>
  <si>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</si>
  <si>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</si>
  <si>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</si>
  <si>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</si>
  <si>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</si>
  <si>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</si>
  <si>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</si>
  <si>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</si>
  <si>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</si>
  <si>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</si>
  <si>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</si>
  <si>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</si>
  <si>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</si>
  <si>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</si>
  <si>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</si>
  <si>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</si>
  <si>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</si>
  <si>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</si>
  <si>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</si>
  <si>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</si>
  <si>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</si>
  <si>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</si>
  <si>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</si>
  <si>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</si>
  <si>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</si>
  <si>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</si>
  <si>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</si>
  <si>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</si>
  <si>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</si>
  <si>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</si>
  <si>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</si>
  <si>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</si>
  <si>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</si>
  <si>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</si>
  <si>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</si>
  <si>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</si>
  <si>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</si>
  <si>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</si>
  <si>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</si>
  <si>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</si>
  <si>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</si>
  <si>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</si>
  <si>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</si>
  <si>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</si>
  <si>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</si>
  <si>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</si>
  <si>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</si>
  <si>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</si>
  <si>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</si>
  <si>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</si>
  <si>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</si>
  <si>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</si>
  <si>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</si>
  <si>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</si>
  <si>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</si>
  <si>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</si>
  <si>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</si>
  <si>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</si>
  <si>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</si>
  <si>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</si>
  <si>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</si>
  <si>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</si>
  <si>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</si>
  <si>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</si>
  <si>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</si>
  <si>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</si>
  <si>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</si>
  <si>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</si>
  <si>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</si>
  <si>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</si>
  <si>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</si>
  <si>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</si>
  <si>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</si>
  <si>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</si>
  <si>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</si>
  <si>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</si>
  <si>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</si>
  <si>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</si>
  <si>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</si>
  <si>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</si>
  <si>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</si>
  <si>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</si>
  <si>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</si>
  <si>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</si>
  <si>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</si>
  <si>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</si>
  <si>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</si>
  <si>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</si>
  <si>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</si>
  <si>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</si>
  <si>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</si>
  <si>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</si>
  <si>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</si>
  <si>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</si>
  <si>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</si>
  <si>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</si>
  <si>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</si>
  <si>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</si>
  <si>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</si>
  <si>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</si>
  <si>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</si>
  <si>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</si>
  <si>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</si>
  <si>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</si>
  <si>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</si>
  <si>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</si>
  <si>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</si>
  <si>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</si>
  <si>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</si>
  <si>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</si>
  <si>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</si>
  <si>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</si>
  <si>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</si>
  <si>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</si>
  <si>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</si>
  <si>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</si>
  <si>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</si>
  <si>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</si>
  <si>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</si>
  <si>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</si>
  <si>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</si>
  <si>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</si>
  <si>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</si>
  <si>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</si>
  <si>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</si>
  <si>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</si>
  <si>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</si>
  <si>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</si>
  <si>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</si>
  <si>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</si>
  <si>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</si>
  <si>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</si>
  <si>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</si>
  <si>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</si>
  <si>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</si>
  <si>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</si>
  <si>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</si>
  <si>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</si>
  <si>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</si>
  <si>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</si>
  <si>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</si>
  <si>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</si>
  <si>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</si>
  <si>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</si>
  <si>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</si>
  <si>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</si>
  <si>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</si>
  <si>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</si>
  <si>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</si>
  <si>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</si>
  <si>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</si>
  <si>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</si>
  <si>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</si>
  <si>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</si>
  <si>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</si>
  <si>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</si>
  <si>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</si>
  <si>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</si>
  <si>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</si>
  <si>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</si>
  <si>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</si>
  <si>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</si>
  <si>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</si>
  <si>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</si>
  <si>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</si>
  <si>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</si>
  <si>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</si>
  <si>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</si>
  <si>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</si>
  <si>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</si>
  <si>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</si>
  <si>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</si>
  <si>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</si>
  <si>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</si>
  <si>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</si>
  <si>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</si>
  <si>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</si>
  <si>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</si>
  <si>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</si>
  <si>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</si>
  <si>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</si>
  <si>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</si>
  <si>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</si>
  <si>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</si>
  <si>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</si>
  <si>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</si>
  <si>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</si>
  <si>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</si>
  <si>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</si>
  <si>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</si>
  <si>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</si>
  <si>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</si>
  <si>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</si>
  <si>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</si>
  <si>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</si>
  <si>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</si>
  <si>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</si>
  <si>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</si>
  <si>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</si>
  <si>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</si>
  <si>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</si>
  <si>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</si>
  <si>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</si>
  <si>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</si>
  <si>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</si>
  <si>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</si>
  <si>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</si>
  <si>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</si>
  <si>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</si>
  <si>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</si>
  <si>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</si>
  <si>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</si>
  <si>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</si>
  <si>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</si>
  <si>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</si>
  <si>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</si>
  <si>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</si>
  <si>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</si>
  <si>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</si>
  <si>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</si>
  <si>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</si>
  <si>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</si>
  <si>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</si>
  <si>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</si>
  <si>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</si>
  <si>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</si>
  <si>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</si>
  <si>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</si>
  <si>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</si>
  <si>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</si>
  <si>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</si>
  <si>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</si>
  <si>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</si>
  <si>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</si>
  <si>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</si>
  <si>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</si>
  <si>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</si>
  <si>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</si>
  <si>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</si>
  <si>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</si>
  <si>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</si>
  <si>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</si>
  <si>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</si>
  <si>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</si>
  <si>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</si>
  <si>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</si>
  <si>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</si>
  <si>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</si>
  <si>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</si>
  <si>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</si>
  <si>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</si>
  <si>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</si>
  <si>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</si>
  <si>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</si>
  <si>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</si>
  <si>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</si>
  <si>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</si>
  <si>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</si>
  <si>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</si>
  <si>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</si>
  <si>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</si>
  <si>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</si>
  <si>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</si>
  <si>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</si>
  <si>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</si>
  <si>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</si>
  <si>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</si>
  <si>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</si>
  <si>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</si>
  <si>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</si>
  <si>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</si>
  <si>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</si>
  <si>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</si>
  <si>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</si>
  <si>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</si>
  <si>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</si>
  <si>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</si>
  <si>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</si>
  <si>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</si>
  <si>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</si>
  <si>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</si>
  <si>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</si>
  <si>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</si>
  <si>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</si>
  <si>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</si>
  <si>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</si>
  <si>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</si>
  <si>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</si>
  <si>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</si>
  <si>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</si>
  <si>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</si>
  <si>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</si>
  <si>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</si>
  <si>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</si>
  <si>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</si>
  <si>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</si>
  <si>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</si>
  <si>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</si>
  <si>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</si>
  <si>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</si>
  <si>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</si>
  <si>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</si>
  <si>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</si>
  <si>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</si>
  <si>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</si>
  <si>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</si>
  <si>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</si>
  <si>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</si>
  <si>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</si>
  <si>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</si>
  <si>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</si>
  <si>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</si>
  <si>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</si>
  <si>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</si>
  <si>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</si>
  <si>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</si>
  <si>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</si>
  <si>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</si>
  <si>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</si>
  <si>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</si>
  <si>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</si>
  <si>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</si>
  <si>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</si>
  <si>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</si>
  <si>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</si>
  <si>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</si>
  <si>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</si>
  <si>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</si>
  <si>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</si>
  <si>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</si>
  <si>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</si>
  <si>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</si>
  <si>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</si>
  <si>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</si>
  <si>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</si>
  <si>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</si>
  <si>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</si>
  <si>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</si>
  <si>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</si>
  <si>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</si>
  <si>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</si>
  <si>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</si>
  <si>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</si>
  <si>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</si>
  <si>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</si>
  <si>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</si>
  <si>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</si>
  <si>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</si>
  <si>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</si>
  <si>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</si>
  <si>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</si>
  <si>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</si>
  <si>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</si>
  <si>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</si>
  <si>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</si>
  <si>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</si>
  <si>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</si>
  <si>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</si>
  <si>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</si>
  <si>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</si>
  <si>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</si>
  <si>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</si>
  <si>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</si>
  <si>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</si>
  <si>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</si>
  <si>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</si>
  <si>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</si>
  <si>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</si>
  <si>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</si>
  <si>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</si>
  <si>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</si>
  <si>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</si>
  <si>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</si>
  <si>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</si>
  <si>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</si>
  <si>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</si>
  <si>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</si>
  <si>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</si>
  <si>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</si>
  <si>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</si>
  <si>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</si>
  <si>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</si>
  <si>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</si>
  <si>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</si>
  <si>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</si>
  <si>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</si>
  <si>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</si>
  <si>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</si>
  <si>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</si>
  <si>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</si>
  <si>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</si>
  <si>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</si>
  <si>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</si>
  <si>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</si>
  <si>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</si>
  <si>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</si>
  <si>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</si>
  <si>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</si>
  <si>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</si>
  <si>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</si>
  <si>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</si>
  <si>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</si>
  <si>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</si>
  <si>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</si>
  <si>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</si>
  <si>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</si>
  <si>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</si>
  <si>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</si>
  <si>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</si>
  <si>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</si>
  <si>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</si>
  <si>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</si>
  <si>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</si>
  <si>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</si>
  <si>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</si>
  <si>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</si>
  <si>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</si>
  <si>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</si>
  <si>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</si>
  <si>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</si>
  <si>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</si>
  <si>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</si>
  <si>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</si>
  <si>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</si>
  <si>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</si>
  <si>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</si>
  <si>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</si>
  <si>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</si>
  <si>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</si>
  <si>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</si>
  <si>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</si>
  <si>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</si>
  <si>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</si>
  <si>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</si>
  <si>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</si>
  <si>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</si>
  <si>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</si>
  <si>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</si>
  <si>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</si>
  <si>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</si>
  <si>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</si>
  <si>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</si>
  <si>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</si>
  <si>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</si>
  <si>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</si>
  <si>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</si>
  <si>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</si>
  <si>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</si>
  <si>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</si>
  <si>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</si>
  <si>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</si>
  <si>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</si>
  <si>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</si>
  <si>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</si>
  <si>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</si>
  <si>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</si>
  <si>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</si>
  <si>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</si>
  <si>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</si>
  <si>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</si>
  <si>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</si>
  <si>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</si>
  <si>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</si>
  <si>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</si>
  <si>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</si>
  <si>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</si>
  <si>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</si>
  <si>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</si>
  <si>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</si>
  <si>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</si>
  <si>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</si>
  <si>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</si>
  <si>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</si>
  <si>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</si>
  <si>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</si>
  <si>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</si>
  <si>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</si>
  <si>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</si>
  <si>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</si>
  <si>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</si>
  <si>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</si>
  <si>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</si>
  <si>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</si>
  <si>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</si>
  <si>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</si>
  <si>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</si>
  <si>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</si>
  <si>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</si>
  <si>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</si>
  <si>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</si>
  <si>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</si>
  <si>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</si>
  <si>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</si>
  <si>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</si>
  <si>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</si>
  <si>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</si>
  <si>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</si>
  <si>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</si>
  <si>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</si>
  <si>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</si>
  <si>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</si>
  <si>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</si>
  <si>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</si>
  <si>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</si>
  <si>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</si>
  <si>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</si>
  <si>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</si>
  <si>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</si>
  <si>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</si>
  <si>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</si>
  <si>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</si>
  <si>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</si>
  <si>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</si>
  <si>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</si>
  <si>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</si>
  <si>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</si>
  <si>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</si>
  <si>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</si>
  <si>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</si>
  <si>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</si>
  <si>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</si>
  <si>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</si>
  <si>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</si>
  <si>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</si>
  <si>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</si>
  <si>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</si>
  <si>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</si>
  <si>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</si>
  <si>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</si>
  <si>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</si>
  <si>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</si>
  <si>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</si>
  <si>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</si>
  <si>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</si>
  <si>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</si>
  <si>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</si>
  <si>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</si>
  <si>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</si>
  <si>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</si>
  <si>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</si>
  <si>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</si>
  <si>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</si>
  <si>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</si>
  <si>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</si>
  <si>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</si>
  <si>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</si>
  <si>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</si>
  <si>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</si>
  <si>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</si>
  <si>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</si>
  <si>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</si>
  <si>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</si>
  <si>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</si>
  <si>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</si>
  <si>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</si>
  <si>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</si>
  <si>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</si>
  <si>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</si>
  <si>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</si>
  <si>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</si>
  <si>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</si>
  <si>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</si>
  <si>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</si>
  <si>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</si>
  <si>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</si>
  <si>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</si>
  <si>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</si>
  <si>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</si>
  <si>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</si>
  <si>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</si>
  <si>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</si>
  <si>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</si>
  <si>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</si>
  <si>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</si>
  <si>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</si>
  <si>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</si>
  <si>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</si>
  <si>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</si>
  <si>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</si>
  <si>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</si>
  <si>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</si>
  <si>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</si>
  <si>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</si>
  <si>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</si>
  <si>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</si>
  <si>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</si>
  <si>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</si>
  <si>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</si>
  <si>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</si>
  <si>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</si>
  <si>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</si>
  <si>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</si>
  <si>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</si>
  <si>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</si>
  <si>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</si>
  <si>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</si>
  <si>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</si>
  <si>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</si>
  <si>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</si>
  <si>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</si>
  <si>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</si>
  <si>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</si>
  <si>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</si>
  <si>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</si>
  <si>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</si>
  <si>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</si>
  <si>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</si>
  <si>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</si>
  <si>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</si>
  <si>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</si>
  <si>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</si>
  <si>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</si>
  <si>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</si>
  <si>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</si>
  <si>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</si>
  <si>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</si>
  <si>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</si>
  <si>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</si>
  <si>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</si>
  <si>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</si>
  <si>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</si>
  <si>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</si>
  <si>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</si>
  <si>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</si>
  <si>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</si>
  <si>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</si>
  <si>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</si>
  <si>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</si>
  <si>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</si>
  <si>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</si>
  <si>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</si>
  <si>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</si>
  <si>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</si>
  <si>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</si>
  <si>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</si>
  <si>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</si>
  <si>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</si>
  <si>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</si>
  <si>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</si>
  <si>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</si>
  <si>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</si>
  <si>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</si>
  <si>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</si>
  <si>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</si>
  <si>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</si>
  <si>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</si>
  <si>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</si>
  <si>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</si>
  <si>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</si>
  <si>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</si>
  <si>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</si>
  <si>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</si>
  <si>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</si>
  <si>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</si>
  <si>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</si>
  <si>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</si>
  <si>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</si>
  <si>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</si>
  <si>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</si>
  <si>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</si>
  <si>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</si>
  <si>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</si>
  <si>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</si>
  <si>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</si>
  <si>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</si>
  <si>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</si>
  <si>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</si>
  <si>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</si>
  <si>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</si>
  <si>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</si>
  <si>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</si>
  <si>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</si>
  <si>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</si>
  <si>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</si>
  <si>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</si>
  <si>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</si>
  <si>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</si>
  <si>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</si>
  <si>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</si>
  <si>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</si>
  <si>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</si>
  <si>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</si>
  <si>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</si>
  <si>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</si>
  <si>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</si>
  <si>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</si>
  <si>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</si>
  <si>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</si>
  <si>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</si>
  <si>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</si>
  <si>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</si>
  <si>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</si>
  <si>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</si>
  <si>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</si>
  <si>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</si>
  <si>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</si>
  <si>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</si>
  <si>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</si>
  <si>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</si>
  <si>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</si>
  <si>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</si>
  <si>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</si>
  <si>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</si>
  <si>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</si>
  <si>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</si>
  <si>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</si>
  <si>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</si>
  <si>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</si>
  <si>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</si>
  <si>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</si>
  <si>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</si>
  <si>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</si>
  <si>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</si>
  <si>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</si>
  <si>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</si>
  <si>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</si>
  <si>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</si>
  <si>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</si>
  <si>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</si>
  <si>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</si>
  <si>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</si>
  <si>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</si>
  <si>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</si>
  <si>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</si>
  <si>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</si>
  <si>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</si>
  <si>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</si>
  <si>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</si>
  <si>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</si>
  <si>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</si>
  <si>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</si>
  <si>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</si>
  <si>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</si>
  <si>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</si>
  <si>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</si>
  <si>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</si>
  <si>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</si>
  <si>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</si>
  <si>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</si>
  <si>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</si>
  <si>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</si>
  <si>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</si>
  <si>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</si>
  <si>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</si>
  <si>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</si>
  <si>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</si>
  <si>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</si>
  <si>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</si>
  <si>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</si>
  <si>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</si>
  <si>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</si>
  <si>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</si>
  <si>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</si>
  <si>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</si>
  <si>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</si>
  <si>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</si>
  <si>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</si>
  <si>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</si>
  <si>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</si>
  <si>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</si>
  <si>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</si>
  <si>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</si>
  <si>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</si>
  <si>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</si>
  <si>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</si>
  <si>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</si>
  <si>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</si>
  <si>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</si>
  <si>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</si>
  <si>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</si>
  <si>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</si>
  <si>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</si>
  <si>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</si>
  <si>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</si>
  <si>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</si>
  <si>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</si>
  <si>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</si>
  <si>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</si>
  <si>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</si>
  <si>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</si>
  <si>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</si>
  <si>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</si>
  <si>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</si>
  <si>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</si>
  <si>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</si>
  <si>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</si>
  <si>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</si>
  <si>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</si>
  <si>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</si>
  <si>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</si>
  <si>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</si>
  <si>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</si>
  <si>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</si>
  <si>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</si>
  <si>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</si>
  <si>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</si>
  <si>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</si>
  <si>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</si>
  <si>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</si>
  <si>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</si>
  <si>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</si>
  <si>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</si>
  <si>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</si>
  <si>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</si>
  <si>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</si>
  <si>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</si>
  <si>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</si>
  <si>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</si>
  <si>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</si>
  <si>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</si>
  <si>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</si>
  <si>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</si>
  <si>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</si>
  <si>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</si>
  <si>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</si>
  <si>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</si>
  <si>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</si>
  <si>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</si>
  <si>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</si>
  <si>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</si>
  <si>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</si>
  <si>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</si>
  <si>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</si>
  <si>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</si>
  <si>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</si>
  <si>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</si>
  <si>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</si>
  <si>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</si>
  <si>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</si>
  <si>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</si>
  <si>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</si>
  <si>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</si>
  <si>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</si>
  <si>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</si>
  <si>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</si>
  <si>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</si>
  <si>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</si>
  <si>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</si>
  <si>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</si>
  <si>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</si>
  <si>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</si>
  <si>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</si>
  <si>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</si>
  <si>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</si>
  <si>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</si>
  <si>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</si>
  <si>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</si>
  <si>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</si>
  <si>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</si>
  <si>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</si>
  <si>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</si>
  <si>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</si>
  <si>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</si>
  <si>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</si>
  <si>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</si>
  <si>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</si>
  <si>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</si>
  <si>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</si>
  <si>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</si>
  <si>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</si>
  <si>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</si>
  <si>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</si>
  <si>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</si>
  <si>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</si>
  <si>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</si>
  <si>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</si>
  <si>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</si>
  <si>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</si>
  <si>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</si>
  <si>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</si>
  <si>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</si>
  <si>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</si>
  <si>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</si>
  <si>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</si>
  <si>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</si>
  <si>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</si>
  <si>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</si>
  <si>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</si>
  <si>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</si>
  <si>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</si>
  <si>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</si>
  <si>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</si>
  <si>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</si>
  <si>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</si>
  <si>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</si>
  <si>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</si>
  <si>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</si>
  <si>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</si>
  <si>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</si>
  <si>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</si>
  <si>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</si>
  <si>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</si>
  <si>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</si>
  <si>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</si>
  <si>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</si>
  <si>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</si>
  <si>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</si>
  <si>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</si>
  <si>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</si>
  <si>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</si>
  <si>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</si>
  <si>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</si>
  <si>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</si>
  <si>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</si>
  <si>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</si>
  <si>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</si>
  <si>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</si>
  <si>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</si>
  <si>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</si>
  <si>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</si>
  <si>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</si>
  <si>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</si>
  <si>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</si>
  <si>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</si>
  <si>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</si>
  <si>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</si>
  <si>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</si>
  <si>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</si>
  <si>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</si>
  <si>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</si>
  <si>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</si>
  <si>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</si>
  <si>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</si>
  <si>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</si>
  <si>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</si>
  <si>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</si>
  <si>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</si>
  <si>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</si>
  <si>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</si>
  <si>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</si>
  <si>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</si>
  <si>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</si>
  <si>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</si>
  <si>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</si>
  <si>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</si>
  <si>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</si>
  <si>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</si>
  <si>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</si>
  <si>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</si>
  <si>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</si>
  <si>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</si>
  <si>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</si>
  <si>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</si>
  <si>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</si>
  <si>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</si>
  <si>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</si>
  <si>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</si>
  <si>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</si>
  <si>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</si>
  <si>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</si>
  <si>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</si>
  <si>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</si>
  <si>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</si>
  <si>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</si>
  <si>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</si>
  <si>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</si>
  <si>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</si>
  <si>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</si>
  <si>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</si>
  <si>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</si>
  <si>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</si>
  <si>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</si>
  <si>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</si>
  <si>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</si>
  <si>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</si>
  <si>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</si>
  <si>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</si>
  <si>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</si>
  <si>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</si>
  <si>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</si>
  <si>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</si>
  <si>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</si>
  <si>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</si>
  <si>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</si>
  <si>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</si>
  <si>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</si>
  <si>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</si>
  <si>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</si>
  <si>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</si>
  <si>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</si>
  <si>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</si>
  <si>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</si>
  <si>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</si>
  <si>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</si>
  <si>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</si>
  <si>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</si>
  <si>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</si>
  <si>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</si>
  <si>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</si>
  <si>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</si>
  <si>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</si>
  <si>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</si>
  <si>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</si>
  <si>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</si>
  <si>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</si>
  <si>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</si>
  <si>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</si>
  <si>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</si>
  <si>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</si>
  <si>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</si>
  <si>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</si>
  <si>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</si>
  <si>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</si>
  <si>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</si>
  <si>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</si>
  <si>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</si>
  <si>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</si>
  <si>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</si>
  <si>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</si>
  <si>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</si>
  <si>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</si>
  <si>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</si>
  <si>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</si>
  <si>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</si>
  <si>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</si>
  <si>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</si>
  <si>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</si>
  <si>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</si>
  <si>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</si>
  <si>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</si>
  <si>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</si>
  <si>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</si>
  <si>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</si>
  <si>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</si>
  <si>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</si>
  <si>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</si>
  <si>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</si>
  <si>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</si>
  <si>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</si>
  <si>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</si>
  <si>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</si>
  <si>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</si>
  <si>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</si>
  <si>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</si>
  <si>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</si>
  <si>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</si>
  <si>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</si>
  <si>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</si>
  <si>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</si>
  <si>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</si>
  <si>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</si>
  <si>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</si>
  <si>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</si>
  <si>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</si>
  <si>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</si>
  <si>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</si>
  <si>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</si>
  <si>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</si>
  <si>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</si>
  <si>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</si>
  <si>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</si>
  <si>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</si>
  <si>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</si>
  <si>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</si>
  <si>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</si>
  <si>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</si>
  <si>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</si>
  <si>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</si>
  <si>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</si>
  <si>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</si>
  <si>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</si>
  <si>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</si>
  <si>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</si>
  <si>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</si>
  <si>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</si>
  <si>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</si>
  <si>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</si>
  <si>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</si>
  <si>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</si>
  <si>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</si>
  <si>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</si>
  <si>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</si>
  <si>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</si>
  <si>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</si>
  <si>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</si>
  <si>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</si>
  <si>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</si>
  <si>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</si>
  <si>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</si>
  <si>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</si>
  <si>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</si>
  <si>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</si>
  <si>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</si>
  <si>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</si>
  <si>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</si>
  <si>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</si>
  <si>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</si>
  <si>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</si>
  <si>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</si>
  <si>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</si>
  <si>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</si>
  <si>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</si>
  <si>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</si>
  <si>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</si>
  <si>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</si>
  <si>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</si>
  <si>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</si>
  <si>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</si>
  <si>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</si>
  <si>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</si>
  <si>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</si>
  <si>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</si>
  <si>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</si>
  <si>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</si>
  <si>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</si>
  <si>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</si>
  <si>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</si>
  <si>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</si>
  <si>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</si>
  <si>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</si>
  <si>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</si>
  <si>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</si>
  <si>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</si>
  <si>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</si>
  <si>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</si>
  <si>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</si>
  <si>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</si>
  <si>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</si>
  <si>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</si>
  <si>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</si>
  <si>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</si>
  <si>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</si>
  <si>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</si>
  <si>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</si>
  <si>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</si>
  <si>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</si>
  <si>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</si>
  <si>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</si>
  <si>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</si>
  <si>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</si>
  <si>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</si>
  <si>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</si>
  <si>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</si>
  <si>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</si>
  <si>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</si>
  <si>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</si>
  <si>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</si>
  <si>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</si>
  <si>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</si>
  <si>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</si>
  <si>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</si>
  <si>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</si>
  <si>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</si>
  <si>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</si>
  <si>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</si>
  <si>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</si>
  <si>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</si>
  <si>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</si>
  <si>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</si>
  <si>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</si>
  <si>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</si>
  <si>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</si>
  <si>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</si>
  <si>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</si>
  <si>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</si>
  <si>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</si>
  <si>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</si>
  <si>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</si>
  <si>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</si>
  <si>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</si>
  <si>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</si>
  <si>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</si>
  <si>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</si>
  <si>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</si>
  <si>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</si>
  <si>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</si>
  <si>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</si>
  <si>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</si>
  <si>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</si>
  <si>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</si>
  <si>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</si>
  <si>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</si>
  <si>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</si>
  <si>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</si>
  <si>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</si>
  <si>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</si>
  <si>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</si>
  <si>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</si>
  <si>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</si>
  <si>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</si>
  <si>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</si>
  <si>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</si>
  <si>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</si>
  <si>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</si>
  <si>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</si>
  <si>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</si>
  <si>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</si>
  <si>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</si>
  <si>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</si>
  <si>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</si>
  <si>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</si>
  <si>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</si>
  <si>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</si>
  <si>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</si>
  <si>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</si>
  <si>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</si>
  <si>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</si>
  <si>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</si>
  <si>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</si>
  <si>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</si>
  <si>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</si>
  <si>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</si>
  <si>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</si>
  <si>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</si>
  <si>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</si>
  <si>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</si>
  <si>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</si>
  <si>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</si>
  <si>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</si>
  <si>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</si>
  <si>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</si>
  <si>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</si>
  <si>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</si>
  <si>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</si>
  <si>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</si>
  <si>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</si>
  <si>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</si>
  <si>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</si>
  <si>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</si>
  <si>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</si>
  <si>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</si>
  <si>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</si>
  <si>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</si>
  <si>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</si>
  <si>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</si>
  <si>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</si>
  <si>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</si>
  <si>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</si>
  <si>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</si>
  <si>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</si>
  <si>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</si>
  <si>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</si>
  <si>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</si>
  <si>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</si>
  <si>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</si>
  <si>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</si>
  <si>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</si>
  <si>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</si>
  <si>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</si>
  <si>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</si>
  <si>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</si>
  <si>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</si>
  <si>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</si>
  <si>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</si>
  <si>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</si>
  <si>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</si>
  <si>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</si>
  <si>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</si>
  <si>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</si>
  <si>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</si>
  <si>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</si>
  <si>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</si>
  <si>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</si>
  <si>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</si>
  <si>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</si>
  <si>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</si>
  <si>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</si>
  <si>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</si>
  <si>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</si>
  <si>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</si>
  <si>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</si>
  <si>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</si>
  <si>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</si>
  <si>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</si>
  <si>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</si>
  <si>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</si>
  <si>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</si>
  <si>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</si>
  <si>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</si>
  <si>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</si>
  <si>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</si>
  <si>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</si>
  <si>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</si>
  <si>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</si>
  <si>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</si>
  <si>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</si>
  <si>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</si>
  <si>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</si>
  <si>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</si>
  <si>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</si>
  <si>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</si>
  <si>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</si>
  <si>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</si>
  <si>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</si>
  <si>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</si>
  <si>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</si>
  <si>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</si>
  <si>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</si>
  <si>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</si>
  <si>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</si>
  <si>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</si>
  <si>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</si>
  <si>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</si>
  <si>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</si>
  <si>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</si>
  <si>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</si>
  <si>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</si>
  <si>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</si>
  <si>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</si>
  <si>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</si>
  <si>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</si>
  <si>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</si>
  <si>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</si>
  <si>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</si>
  <si>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</si>
  <si>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</si>
  <si>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</si>
  <si>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</si>
  <si>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</si>
  <si>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</si>
  <si>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</si>
  <si>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</si>
  <si>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</si>
  <si>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</si>
  <si>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</si>
  <si>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</si>
  <si>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</si>
  <si>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</si>
  <si>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</si>
  <si>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</si>
  <si>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</si>
  <si>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</si>
  <si>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</si>
  <si>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</si>
  <si>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</si>
  <si>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</si>
  <si>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</si>
  <si>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</si>
  <si>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</si>
  <si>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</si>
  <si>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</si>
  <si>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</si>
  <si>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</si>
  <si>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</si>
  <si>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</si>
  <si>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</si>
  <si>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</si>
  <si>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</si>
  <si>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</si>
  <si>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</si>
  <si>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</si>
  <si>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</si>
  <si>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</si>
  <si>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</si>
  <si>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</si>
  <si>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</si>
  <si>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</si>
  <si>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</si>
  <si>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</si>
  <si>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</si>
  <si>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</si>
  <si>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</si>
  <si>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</si>
  <si>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</si>
  <si>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</si>
  <si>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</si>
  <si>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</si>
  <si>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</si>
  <si>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</si>
  <si>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</si>
  <si>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</si>
  <si>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</si>
  <si>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</si>
  <si>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</si>
  <si>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</si>
  <si>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</si>
  <si>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</si>
  <si>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</si>
  <si>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</si>
  <si>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</si>
  <si>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</si>
  <si>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</si>
  <si>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</si>
  <si>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</si>
  <si>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</si>
  <si>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</si>
  <si>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</si>
  <si>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</si>
  <si>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</si>
  <si>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</si>
  <si>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</si>
  <si>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</si>
  <si>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</si>
  <si>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</si>
  <si>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</si>
  <si>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</si>
  <si>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</si>
  <si>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</si>
  <si>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</si>
  <si>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</si>
  <si>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</si>
  <si>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</si>
  <si>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</si>
  <si>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</si>
  <si>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</si>
  <si>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</si>
  <si>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</si>
  <si>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</si>
  <si>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</si>
  <si>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</si>
  <si>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</si>
  <si>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</si>
  <si>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</si>
  <si>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</si>
  <si>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</si>
  <si>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</si>
  <si>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</si>
  <si>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</si>
  <si>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</si>
  <si>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</si>
  <si>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</si>
  <si>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</si>
  <si>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</si>
  <si>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</si>
  <si>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</si>
  <si>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</si>
  <si>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</si>
  <si>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</si>
  <si>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</si>
  <si>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</si>
  <si>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</si>
  <si>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</si>
  <si>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</si>
  <si>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</si>
  <si>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</si>
  <si>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</si>
  <si>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</si>
  <si>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</si>
  <si>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</si>
  <si>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</si>
  <si>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</si>
  <si>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</si>
  <si>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</si>
  <si>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</si>
  <si>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</si>
  <si>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</si>
  <si>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</si>
  <si>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</si>
  <si>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</si>
  <si>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</si>
  <si>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</si>
  <si>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</si>
  <si>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</si>
  <si>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</si>
  <si>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</si>
  <si>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</si>
  <si>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</si>
  <si>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</si>
  <si>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</si>
  <si>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</si>
  <si>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</si>
  <si>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</si>
  <si>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</si>
  <si>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</si>
  <si>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</si>
  <si>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</si>
  <si>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</si>
  <si>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</si>
  <si>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</si>
  <si>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</si>
  <si>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</si>
  <si>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</si>
  <si>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</si>
  <si>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</si>
  <si>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</si>
  <si>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</si>
  <si>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</si>
  <si>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</si>
  <si>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</si>
  <si>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</si>
  <si>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</si>
  <si>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</si>
  <si>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</si>
  <si>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</si>
  <si>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</si>
  <si>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</si>
  <si>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</si>
  <si>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</si>
  <si>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</si>
  <si>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</si>
  <si>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</si>
  <si>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</si>
  <si>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</si>
  <si>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</si>
  <si>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</si>
  <si>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</si>
  <si>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</si>
  <si>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</si>
  <si>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</si>
  <si>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</si>
  <si>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</si>
  <si>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</si>
  <si>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</si>
  <si>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</si>
  <si>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</si>
  <si>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</si>
  <si>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</si>
  <si>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</si>
  <si>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</si>
  <si>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</si>
  <si>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</si>
  <si>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</si>
  <si>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</si>
  <si>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</si>
  <si>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</si>
  <si>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</si>
  <si>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</si>
  <si>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</si>
  <si>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</si>
  <si>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</si>
  <si>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</si>
  <si>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</si>
  <si>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</si>
  <si>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</si>
  <si>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</si>
  <si>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</si>
  <si>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</si>
  <si>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</si>
  <si>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</si>
  <si>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</si>
  <si>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</si>
  <si>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</si>
  <si>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</si>
  <si>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</si>
  <si>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</si>
  <si>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</si>
  <si>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</si>
  <si>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</si>
  <si>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</si>
  <si>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</si>
  <si>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</si>
  <si>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</si>
  <si>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</si>
  <si>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</si>
  <si>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</si>
  <si>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</si>
  <si>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</si>
  <si>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</si>
  <si>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</si>
  <si>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</si>
  <si>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</si>
  <si>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</si>
  <si>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</si>
  <si>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</si>
  <si>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</si>
  <si>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</si>
  <si>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</si>
  <si>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</si>
  <si>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</si>
  <si>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</si>
  <si>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</si>
  <si>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</si>
  <si>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</si>
  <si>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</si>
  <si>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</si>
  <si>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</si>
  <si>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</si>
  <si>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</si>
  <si>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</si>
  <si>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</si>
  <si>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</si>
  <si>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</si>
  <si>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</si>
  <si>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</si>
  <si>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</si>
  <si>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</si>
  <si>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</si>
  <si>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</si>
  <si>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</si>
  <si>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</si>
  <si>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</si>
  <si>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</si>
  <si>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</si>
  <si>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</si>
  <si>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</si>
  <si>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</si>
  <si>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</si>
  <si>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</si>
  <si>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</si>
  <si>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</si>
  <si>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</si>
  <si>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</si>
  <si>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</si>
  <si>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</si>
  <si>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</si>
  <si>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</si>
  <si>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</si>
  <si>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</si>
  <si>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</si>
  <si>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</si>
  <si>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</si>
  <si>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</si>
  <si>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</si>
  <si>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</si>
  <si>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</si>
  <si>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</si>
  <si>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</si>
  <si>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</si>
  <si>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</si>
  <si>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</si>
  <si>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</si>
  <si>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</si>
  <si>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</si>
  <si>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</si>
  <si>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</si>
  <si>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</si>
  <si>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</si>
  <si>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</si>
  <si>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</si>
  <si>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</si>
  <si>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</si>
  <si>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</si>
  <si>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</si>
  <si>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</si>
  <si>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</si>
  <si>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</si>
  <si>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</si>
  <si>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</si>
  <si>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</si>
  <si>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</si>
  <si>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</si>
  <si>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</si>
  <si>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</si>
  <si>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</si>
  <si>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</si>
  <si>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</si>
  <si>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</si>
  <si>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</si>
  <si>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</si>
  <si>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</si>
  <si>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</si>
  <si>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</si>
  <si>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</si>
  <si>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</si>
  <si>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</si>
  <si>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</si>
  <si>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</si>
  <si>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</si>
  <si>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</si>
  <si>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</si>
  <si>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</si>
  <si>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</si>
  <si>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</si>
  <si>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</si>
  <si>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</si>
  <si>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</si>
  <si>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</si>
  <si>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</si>
  <si>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</si>
  <si>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</si>
  <si>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</si>
  <si>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</si>
  <si>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</si>
  <si>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</si>
  <si>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</si>
  <si>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</si>
  <si>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</si>
  <si>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</si>
  <si>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</si>
  <si>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</si>
  <si>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</si>
  <si>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</si>
  <si>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</si>
  <si>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</si>
  <si>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</si>
  <si>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</si>
  <si>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</si>
  <si>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</si>
  <si>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</si>
  <si>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</si>
  <si>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</si>
  <si>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</si>
  <si>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</si>
  <si>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</si>
  <si>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</si>
  <si>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</si>
  <si>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</si>
  <si>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</si>
  <si>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</si>
  <si>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</si>
  <si>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</si>
  <si>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</si>
  <si>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</si>
  <si>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</si>
  <si>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</si>
  <si>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</si>
  <si>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</si>
  <si>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</si>
  <si>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</si>
  <si>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</si>
  <si>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</si>
  <si>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</si>
  <si>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</si>
  <si>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</si>
  <si>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</si>
  <si>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</si>
  <si>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</si>
  <si>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</si>
  <si>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</si>
  <si>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</si>
  <si>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</si>
  <si>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</si>
  <si>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</si>
  <si>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</si>
  <si>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</si>
  <si>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</si>
  <si>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</si>
  <si>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</si>
  <si>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</si>
  <si>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</si>
  <si>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</si>
  <si>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</si>
  <si>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</si>
  <si>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</si>
  <si>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</si>
  <si>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</si>
  <si>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</si>
  <si>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</si>
  <si>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</si>
  <si>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</si>
  <si>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</si>
  <si>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</si>
  <si>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</si>
  <si>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</si>
  <si>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</si>
  <si>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</si>
  <si>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</si>
  <si>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</si>
  <si>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</si>
  <si>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</si>
  <si>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</si>
  <si>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</si>
  <si>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</si>
  <si>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</si>
  <si>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</si>
  <si>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</si>
  <si>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</si>
  <si>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</si>
  <si>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</si>
  <si>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</si>
  <si>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</si>
  <si>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</si>
  <si>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</si>
  <si>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</si>
  <si>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</si>
  <si>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</si>
  <si>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</si>
  <si>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</si>
  <si>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</si>
  <si>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</si>
  <si>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</si>
  <si>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</si>
  <si>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</si>
  <si>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</si>
  <si>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</si>
  <si>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</si>
  <si>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</si>
  <si>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</si>
  <si>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</si>
  <si>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</si>
  <si>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</si>
  <si>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</si>
  <si>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</si>
  <si>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</si>
  <si>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</si>
  <si>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</si>
  <si>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</si>
  <si>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</si>
  <si>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</si>
  <si>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</si>
  <si>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</si>
  <si>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</si>
  <si>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</si>
  <si>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</si>
  <si>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</si>
  <si>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</si>
  <si>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</si>
  <si>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</si>
  <si>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</si>
  <si>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</si>
  <si>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</si>
  <si>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</si>
  <si>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</si>
  <si>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</si>
  <si>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</si>
  <si>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</si>
  <si>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</si>
  <si>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</si>
  <si>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</si>
  <si>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</si>
  <si>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</si>
  <si>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</si>
  <si>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</si>
  <si>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</si>
  <si>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</si>
  <si>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</si>
  <si>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</si>
  <si>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</si>
  <si>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</si>
  <si>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</si>
  <si>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</si>
  <si>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</si>
  <si>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</si>
  <si>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</si>
  <si>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</si>
  <si>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</si>
  <si>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</si>
  <si>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</si>
  <si>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</si>
  <si>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</si>
  <si>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</si>
  <si>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</si>
  <si>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</si>
  <si>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</si>
  <si>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</si>
  <si>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</si>
  <si>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</si>
  <si>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</si>
  <si>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</si>
  <si>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</si>
  <si>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</si>
  <si>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</si>
  <si>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</si>
  <si>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</si>
  <si>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</si>
  <si>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</si>
  <si>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</si>
  <si>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</si>
  <si>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</si>
  <si>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</si>
  <si>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</si>
  <si>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</si>
  <si>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</si>
  <si>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</si>
  <si>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</si>
  <si>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</si>
  <si>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</si>
  <si>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</si>
  <si>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</si>
  <si>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</si>
  <si>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</si>
  <si>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</si>
  <si>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</si>
  <si>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</si>
  <si>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</si>
  <si>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</si>
  <si>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</si>
  <si>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</si>
  <si>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</si>
  <si>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</si>
  <si>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</si>
  <si>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</si>
  <si>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</si>
  <si>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</si>
  <si>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</si>
  <si>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</si>
  <si>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</si>
  <si>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</si>
  <si>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</si>
  <si>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</si>
  <si>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</si>
  <si>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</si>
  <si>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</si>
  <si>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</si>
  <si>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</si>
  <si>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</si>
  <si>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</si>
  <si>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</si>
  <si>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</si>
  <si>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</si>
  <si>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</si>
  <si>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</si>
  <si>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</si>
  <si>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</si>
  <si>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</si>
  <si>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</si>
  <si>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</si>
  <si>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</si>
  <si>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</si>
  <si>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</si>
  <si>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</si>
  <si>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</si>
  <si>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</si>
  <si>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</si>
  <si>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</si>
  <si>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</si>
  <si>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</si>
  <si>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</si>
  <si>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</si>
  <si>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</si>
  <si>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</si>
  <si>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</si>
  <si>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</si>
  <si>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</si>
  <si>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</si>
  <si>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</si>
  <si>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</si>
  <si>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</si>
  <si>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</si>
  <si>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</si>
  <si>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</si>
  <si>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</si>
  <si>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</si>
  <si>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</si>
  <si>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</si>
  <si>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</si>
  <si>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</si>
  <si>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</si>
  <si>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</si>
  <si>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</si>
  <si>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</si>
  <si>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</si>
  <si>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</si>
  <si>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</si>
  <si>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</si>
  <si>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</si>
  <si>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</si>
  <si>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</si>
  <si>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</si>
  <si>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</si>
  <si>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</si>
  <si>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</si>
  <si>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</si>
  <si>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</si>
  <si>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</si>
  <si>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</si>
  <si>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</si>
  <si>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</si>
  <si>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</si>
  <si>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</si>
  <si>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</si>
  <si>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</si>
  <si>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</si>
  <si>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</si>
  <si>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</si>
  <si>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</si>
  <si>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</si>
  <si>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</si>
  <si>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</si>
  <si>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</si>
  <si>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</si>
  <si>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</si>
  <si>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</si>
  <si>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</si>
  <si>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</si>
  <si>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</si>
  <si>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</si>
  <si>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</si>
  <si>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</si>
  <si>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</si>
  <si>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</si>
  <si>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</si>
  <si>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</si>
  <si>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</si>
  <si>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</si>
  <si>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</si>
  <si>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</si>
  <si>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</si>
  <si>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</si>
  <si>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</si>
  <si>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</si>
  <si>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</si>
  <si>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</si>
  <si>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</si>
  <si>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</si>
  <si>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</si>
  <si>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</si>
  <si>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</si>
  <si>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</si>
  <si>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</si>
  <si>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</si>
  <si>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</si>
  <si>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</si>
  <si>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</si>
  <si>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</si>
  <si>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</si>
  <si>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</si>
  <si>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</si>
  <si>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</si>
  <si>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</si>
  <si>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</si>
  <si>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</si>
  <si>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</si>
  <si>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</si>
  <si>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</si>
  <si>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</si>
  <si>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</si>
  <si>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</si>
  <si>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</si>
  <si>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</si>
  <si>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</si>
  <si>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</si>
  <si>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</si>
  <si>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</si>
  <si>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</si>
  <si>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</si>
  <si>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</si>
  <si>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</si>
  <si>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</si>
  <si>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</si>
  <si>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</si>
  <si>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</si>
  <si>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</si>
  <si>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</si>
  <si>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</si>
  <si>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</si>
  <si>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</si>
  <si>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</si>
  <si>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</si>
  <si>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</si>
  <si>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</si>
  <si>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</si>
  <si>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</si>
  <si>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</si>
  <si>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</si>
  <si>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</si>
  <si>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</si>
  <si>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</si>
  <si>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</si>
  <si>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</si>
  <si>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</si>
  <si>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</si>
  <si>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</si>
  <si>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</si>
  <si>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</si>
  <si>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</si>
  <si>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</si>
  <si>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</si>
  <si>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</si>
  <si>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</si>
  <si>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</si>
  <si>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</si>
  <si>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</si>
  <si>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</si>
  <si>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</si>
  <si>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</si>
  <si>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</si>
  <si>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</si>
  <si>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</si>
  <si>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</si>
  <si>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</si>
  <si>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</si>
  <si>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</si>
  <si>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</si>
  <si>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</si>
  <si>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</si>
  <si>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</si>
  <si>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</si>
  <si>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</si>
  <si>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</si>
  <si>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</si>
  <si>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</si>
  <si>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</si>
  <si>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</si>
  <si>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</si>
  <si>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</si>
  <si>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</si>
  <si>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</si>
  <si>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</si>
  <si>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</si>
  <si>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</si>
  <si>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</si>
  <si>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</si>
  <si>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</si>
  <si>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</si>
  <si>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</si>
  <si>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</si>
  <si>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</si>
  <si>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</si>
  <si>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</si>
  <si>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</si>
  <si>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</si>
  <si>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</si>
  <si>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</si>
  <si>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</si>
  <si>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</si>
  <si>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</si>
  <si>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</si>
  <si>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</si>
  <si>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</si>
  <si>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</si>
  <si>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</si>
  <si>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</si>
  <si>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</si>
  <si>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</si>
  <si>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</si>
  <si>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</si>
  <si>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</si>
  <si>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</si>
  <si>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</si>
  <si>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</si>
  <si>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</si>
  <si>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</si>
  <si>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</si>
  <si>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</si>
  <si>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</si>
  <si>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</si>
  <si>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</si>
  <si>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</si>
  <si>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</si>
  <si>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</si>
  <si>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</si>
  <si>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</si>
  <si>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</si>
  <si>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</si>
  <si>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</si>
  <si>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</si>
  <si>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</si>
  <si>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</si>
  <si>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</si>
  <si>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</si>
  <si>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</si>
  <si>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</si>
  <si>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</si>
  <si>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</si>
  <si>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</si>
  <si>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</si>
  <si>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</si>
  <si>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</si>
  <si>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</si>
  <si>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</si>
  <si>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</si>
  <si>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</si>
  <si>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</si>
  <si>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</si>
  <si>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</si>
  <si>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</si>
  <si>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</si>
  <si>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</si>
  <si>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</si>
  <si>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</si>
  <si>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</si>
  <si>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</si>
  <si>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</si>
  <si>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</si>
  <si>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</si>
  <si>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</si>
  <si>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</si>
  <si>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</si>
  <si>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</si>
  <si>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</si>
  <si>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</si>
  <si>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</si>
  <si>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</si>
  <si>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</si>
  <si>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</si>
  <si>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</si>
  <si>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</si>
  <si>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</si>
  <si>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</si>
  <si>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</si>
  <si>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</si>
  <si>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</si>
  <si>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</si>
  <si>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</si>
  <si>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</si>
  <si>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</si>
  <si>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</si>
  <si>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</si>
  <si>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</si>
  <si>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</si>
  <si>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</si>
  <si>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</si>
  <si>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</si>
  <si>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</si>
  <si>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</si>
  <si>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</si>
  <si>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</si>
  <si>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</si>
  <si>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</si>
  <si>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</si>
  <si>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</si>
  <si>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</si>
  <si>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</si>
  <si>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</si>
  <si>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</si>
  <si>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</si>
  <si>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</si>
  <si>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</si>
  <si>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</si>
  <si>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</si>
  <si>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</si>
  <si>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</si>
  <si>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</si>
  <si>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</si>
  <si>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</si>
  <si>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</si>
  <si>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</si>
  <si>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</si>
  <si>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</si>
  <si>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</si>
  <si>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</si>
  <si>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</si>
  <si>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</si>
  <si>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</si>
  <si>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</si>
  <si>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</si>
  <si>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</si>
  <si>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</si>
  <si>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</si>
  <si>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</si>
  <si>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</si>
  <si>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</si>
  <si>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</si>
  <si>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</si>
  <si>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</si>
  <si>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</si>
  <si>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</si>
  <si>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</si>
  <si>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</si>
  <si>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</si>
  <si>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</si>
  <si>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</si>
  <si>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</si>
  <si>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</si>
  <si>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</si>
  <si>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</si>
  <si>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</si>
  <si>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</si>
  <si>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</si>
  <si>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</si>
  <si>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</si>
  <si>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</si>
  <si>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</si>
  <si>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</si>
  <si>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</si>
  <si>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</si>
  <si>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</si>
  <si>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</si>
  <si>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</si>
  <si>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</si>
  <si>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</si>
  <si>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</si>
  <si>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</si>
  <si>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</si>
  <si>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</si>
  <si>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</si>
  <si>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</si>
  <si>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</si>
  <si>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</si>
  <si>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</si>
  <si>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</si>
  <si>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</si>
  <si>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</si>
  <si>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</si>
  <si>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</si>
  <si>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</si>
  <si>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</si>
  <si>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</si>
  <si>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</si>
  <si>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</si>
  <si>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</si>
  <si>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</si>
  <si>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</si>
  <si>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</si>
  <si>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</si>
  <si>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</si>
  <si>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</si>
  <si>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</si>
  <si>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</si>
  <si>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</si>
  <si>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</si>
  <si>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</si>
  <si>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</si>
  <si>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</si>
  <si>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</si>
  <si>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</si>
  <si>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</si>
  <si>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</si>
  <si>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</si>
  <si>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</si>
  <si>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</si>
  <si>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</si>
  <si>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</si>
  <si>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</si>
  <si>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</si>
  <si>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</si>
  <si>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</si>
  <si>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</si>
  <si>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</si>
  <si>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</si>
  <si>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</si>
  <si>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</si>
  <si>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</si>
  <si>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</si>
  <si>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</si>
  <si>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</si>
  <si>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</si>
  <si>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</si>
  <si>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</si>
  <si>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</si>
  <si>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</si>
  <si>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</si>
  <si>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</si>
  <si>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</si>
  <si>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</si>
  <si>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</si>
  <si>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</si>
  <si>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</si>
  <si>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</si>
  <si>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</si>
  <si>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</si>
  <si>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</si>
  <si>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</si>
  <si>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</si>
  <si>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</si>
  <si>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</si>
  <si>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</si>
  <si>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</si>
  <si>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</si>
  <si>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</si>
  <si>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</si>
  <si>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</si>
  <si>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</si>
  <si>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</si>
  <si>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</si>
  <si>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</si>
  <si>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</si>
  <si>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</si>
  <si>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</si>
  <si>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</si>
  <si>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</si>
  <si>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</si>
  <si>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</si>
  <si>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</si>
  <si>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</si>
  <si>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</si>
  <si>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</si>
  <si>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</si>
  <si>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</si>
  <si>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</si>
  <si>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</si>
  <si>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</si>
  <si>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</si>
  <si>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</si>
  <si>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</si>
  <si>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</si>
  <si>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</si>
  <si>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</si>
  <si>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</si>
  <si>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</si>
  <si>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</si>
  <si>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</si>
  <si>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</si>
  <si>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</si>
  <si>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</si>
  <si>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</si>
  <si>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</si>
  <si>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</si>
  <si>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</si>
  <si>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</si>
  <si>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</si>
  <si>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</si>
  <si>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</si>
  <si>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</si>
  <si>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</si>
  <si>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</si>
  <si>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</si>
  <si>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</si>
  <si>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</si>
  <si>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</si>
  <si>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</si>
  <si>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</si>
  <si>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</si>
  <si>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</si>
  <si>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</si>
  <si>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</si>
  <si>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</si>
  <si>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</si>
  <si>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</si>
  <si>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</si>
  <si>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</si>
  <si>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</si>
  <si>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</si>
  <si>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</si>
  <si>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</si>
  <si>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</si>
  <si>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</si>
  <si>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</si>
  <si>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</si>
  <si>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</si>
  <si>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</si>
  <si>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</si>
  <si>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</si>
  <si>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</si>
  <si>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</si>
  <si>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</si>
  <si>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</si>
  <si>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</si>
  <si>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</si>
  <si>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</si>
  <si>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</si>
  <si>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</si>
  <si>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</si>
  <si>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</si>
  <si>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</si>
  <si>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</si>
  <si>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</si>
  <si>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</si>
  <si>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</si>
  <si>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</si>
  <si>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</si>
  <si>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</si>
  <si>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</si>
  <si>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</si>
  <si>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</si>
  <si>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</si>
  <si>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</si>
  <si>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</si>
  <si>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</si>
  <si>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</si>
  <si>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</si>
  <si>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</si>
  <si>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</si>
  <si>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</si>
  <si>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</si>
  <si>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</si>
  <si>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</si>
  <si>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</si>
  <si>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</si>
  <si>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</si>
  <si>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</si>
  <si>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</si>
  <si>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</si>
  <si>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</si>
  <si>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</si>
  <si>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</si>
  <si>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</si>
  <si>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</si>
  <si>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</si>
  <si>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</si>
  <si>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</si>
  <si>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</si>
  <si>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</si>
  <si>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</si>
  <si>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</si>
  <si>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</si>
  <si>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</si>
  <si>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</si>
  <si>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</si>
  <si>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</si>
  <si>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</si>
  <si>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</si>
  <si>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</si>
  <si>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</si>
  <si>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</si>
  <si>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</si>
  <si>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</si>
  <si>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</si>
  <si>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</si>
  <si>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</si>
  <si>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</si>
  <si>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</si>
  <si>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</si>
  <si>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</si>
  <si>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</si>
  <si>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</si>
  <si>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</si>
  <si>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</si>
  <si>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</si>
  <si>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</si>
  <si>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</si>
  <si>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</si>
  <si>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</si>
  <si>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</si>
  <si>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</si>
  <si>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</si>
  <si>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</si>
  <si>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</si>
  <si>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</si>
  <si>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</si>
  <si>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</si>
  <si>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</si>
  <si>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</si>
  <si>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</si>
  <si>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</si>
  <si>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</si>
  <si>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</si>
  <si>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</si>
  <si>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</si>
  <si>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</si>
  <si>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</si>
  <si>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</si>
  <si>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</si>
  <si>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</si>
  <si>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</si>
  <si>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</si>
  <si>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</si>
  <si>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</si>
  <si>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</si>
  <si>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</si>
  <si>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</si>
  <si>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</si>
  <si>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</si>
  <si>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</si>
  <si>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</si>
  <si>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</si>
  <si>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</si>
  <si>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</si>
  <si>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</si>
  <si>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</si>
  <si>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</si>
  <si>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</si>
  <si>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</si>
  <si>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</si>
  <si>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</si>
  <si>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</si>
  <si>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</si>
  <si>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</si>
  <si>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</si>
  <si>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</si>
  <si>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</si>
  <si>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</si>
  <si>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</si>
  <si>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</si>
  <si>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</si>
  <si>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</si>
  <si>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</si>
  <si>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</si>
  <si>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</si>
  <si>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</si>
  <si>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</si>
  <si>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</si>
  <si>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</si>
  <si>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</si>
  <si>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</si>
  <si>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</si>
  <si>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</si>
  <si>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</si>
  <si>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</si>
  <si>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</si>
  <si>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</si>
  <si>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</si>
  <si>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</si>
  <si>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</si>
  <si>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</si>
  <si>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</si>
  <si>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</si>
  <si>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</si>
  <si>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</si>
  <si>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</si>
  <si>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</si>
  <si>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</si>
  <si>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</si>
  <si>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</si>
  <si>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</si>
  <si>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</si>
  <si>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</si>
  <si>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</si>
  <si>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</si>
  <si>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</si>
  <si>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</si>
  <si>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</si>
  <si>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</si>
  <si>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</si>
  <si>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</si>
  <si>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</si>
  <si>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</si>
  <si>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</si>
  <si>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</si>
  <si>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</si>
  <si>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</si>
  <si>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</si>
  <si>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</si>
  <si>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</si>
  <si>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</si>
  <si>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</si>
  <si>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</si>
  <si>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</si>
  <si>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</si>
  <si>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</si>
  <si>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</si>
  <si>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</si>
  <si>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</si>
  <si>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</si>
  <si>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</si>
  <si>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</si>
  <si>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</si>
  <si>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</si>
  <si>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</si>
  <si>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</si>
  <si>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</si>
  <si>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</si>
  <si>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</si>
  <si>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</si>
  <si>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</si>
  <si>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</si>
  <si>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</si>
  <si>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</si>
  <si>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</si>
  <si>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</si>
  <si>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</si>
  <si>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</si>
  <si>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</si>
  <si>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</si>
  <si>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</si>
  <si>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</si>
  <si>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</si>
  <si>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</si>
  <si>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</si>
  <si>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</si>
  <si>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</si>
  <si>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</si>
  <si>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</si>
  <si>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</si>
  <si>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</si>
  <si>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</si>
  <si>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</si>
  <si>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</si>
  <si>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</si>
  <si>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</si>
  <si>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</si>
  <si>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</si>
  <si>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</si>
  <si>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</si>
  <si>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</si>
  <si>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</si>
  <si>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</si>
  <si>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</si>
  <si>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</si>
  <si>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</si>
  <si>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</si>
  <si>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</si>
  <si>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</si>
  <si>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</si>
  <si>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</si>
  <si>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</si>
  <si>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</si>
  <si>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</si>
  <si>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</si>
  <si>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</si>
  <si>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</si>
  <si>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</si>
  <si>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</si>
  <si>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</si>
  <si>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</si>
  <si>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</si>
  <si>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</si>
  <si>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</si>
  <si>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</si>
  <si>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</si>
  <si>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</si>
  <si>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</si>
  <si>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</si>
  <si>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</si>
  <si>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</si>
  <si>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</si>
  <si>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</si>
  <si>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</si>
  <si>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</si>
  <si>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</si>
  <si>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</si>
  <si>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</si>
  <si>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</si>
  <si>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</si>
  <si>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</si>
  <si>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</si>
  <si>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</si>
  <si>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</si>
  <si>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</si>
  <si>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</si>
  <si>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</si>
  <si>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</si>
  <si>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</si>
  <si>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</si>
  <si>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</si>
  <si>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</si>
  <si>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</si>
  <si>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</si>
  <si>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</si>
  <si>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</si>
  <si>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</si>
  <si>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</si>
  <si>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</si>
  <si>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</si>
  <si>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</si>
  <si>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</si>
  <si>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</si>
  <si>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</si>
  <si>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</si>
  <si>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</si>
  <si>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</si>
  <si>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</si>
  <si>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</si>
  <si>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</si>
  <si>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</si>
  <si>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</si>
  <si>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</si>
  <si>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</si>
  <si>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</si>
  <si>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</si>
  <si>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</si>
  <si>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</si>
  <si>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</si>
  <si>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</si>
  <si>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</si>
  <si>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</si>
  <si>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</si>
  <si>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</si>
  <si>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</si>
  <si>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</si>
  <si>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</si>
  <si>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</si>
  <si>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</si>
  <si>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</si>
  <si>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</si>
  <si>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</si>
  <si>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</si>
  <si>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</si>
  <si>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</si>
  <si>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</si>
  <si>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</si>
  <si>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</si>
  <si>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</si>
  <si>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</si>
  <si>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</si>
  <si>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</si>
  <si>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</si>
  <si>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</si>
  <si>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</si>
  <si>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</si>
  <si>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</si>
  <si>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</si>
  <si>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</si>
  <si>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</si>
  <si>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</si>
  <si>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</si>
  <si>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</si>
  <si>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</si>
  <si>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</si>
  <si>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</si>
  <si>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</si>
  <si>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</si>
  <si>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</si>
  <si>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</si>
  <si>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</si>
  <si>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</si>
  <si>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</si>
  <si>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</si>
  <si>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</si>
  <si>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</si>
  <si>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</si>
  <si>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</si>
  <si>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</si>
  <si>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</si>
  <si>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</si>
  <si>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</si>
  <si>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</si>
  <si>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</si>
  <si>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</si>
  <si>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</si>
  <si>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</si>
  <si>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</si>
  <si>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</si>
  <si>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</si>
  <si>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</si>
  <si>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</si>
  <si>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</si>
  <si>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</si>
  <si>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</si>
  <si>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</si>
  <si>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</si>
  <si>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</si>
  <si>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</si>
  <si>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</si>
  <si>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</si>
  <si>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</si>
  <si>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</si>
  <si>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</si>
  <si>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</si>
  <si>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</si>
  <si>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</si>
  <si>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</si>
  <si>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</si>
  <si>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</si>
  <si>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</si>
  <si>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</si>
  <si>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</si>
  <si>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</si>
  <si>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</si>
  <si>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</si>
  <si>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</si>
  <si>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</si>
  <si>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</si>
  <si>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</si>
  <si>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</si>
  <si>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</si>
  <si>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</si>
  <si>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</si>
  <si>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</si>
  <si>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</si>
  <si>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</si>
  <si>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</si>
  <si>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</si>
  <si>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</si>
  <si>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</si>
  <si>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</si>
  <si>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</si>
  <si>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</si>
  <si>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</si>
  <si>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</si>
  <si>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</si>
  <si>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</si>
  <si>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</si>
  <si>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</si>
  <si>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</si>
  <si>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</si>
  <si>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</si>
  <si>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</si>
  <si>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</si>
  <si>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</si>
  <si>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</si>
  <si>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</si>
  <si>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</si>
  <si>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</si>
  <si>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</si>
  <si>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</si>
  <si>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</si>
  <si>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</si>
  <si>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</si>
  <si>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</si>
  <si>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</si>
  <si>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</si>
  <si>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</si>
  <si>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</si>
  <si>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</si>
  <si>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</si>
  <si>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</si>
  <si>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</si>
  <si>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</si>
  <si>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</si>
  <si>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</si>
  <si>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</si>
  <si>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</si>
  <si>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</si>
  <si>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</si>
  <si>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</si>
  <si>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</si>
  <si>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</si>
  <si>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</si>
  <si>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</si>
  <si>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</si>
  <si>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</si>
  <si>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</si>
  <si>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</si>
  <si>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</si>
  <si>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</si>
  <si>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</si>
  <si>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</si>
  <si>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</si>
  <si>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</si>
  <si>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</si>
  <si>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</si>
  <si>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</si>
  <si>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</si>
  <si>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</si>
  <si>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</si>
  <si>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</si>
  <si>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</si>
  <si>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</si>
  <si>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</si>
  <si>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</si>
  <si>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</si>
  <si>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</si>
  <si>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</si>
  <si>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</si>
  <si>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</si>
  <si>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</si>
  <si>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</si>
  <si>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</si>
  <si>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</si>
  <si>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</si>
  <si>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</si>
  <si>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</si>
  <si>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</si>
  <si>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</si>
  <si>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</si>
  <si>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</si>
  <si>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</si>
  <si>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</si>
  <si>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</si>
  <si>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</si>
  <si>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</si>
  <si>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</si>
  <si>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</si>
  <si>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</si>
  <si>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</si>
  <si>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</si>
  <si>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</si>
  <si>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</si>
  <si>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</si>
  <si>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</si>
  <si>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</si>
  <si>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</si>
  <si>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</si>
  <si>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</si>
  <si>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</si>
  <si>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</si>
  <si>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</si>
  <si>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</si>
  <si>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</si>
  <si>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</si>
  <si>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</si>
  <si>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</si>
  <si>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</si>
  <si>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</si>
  <si>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</si>
  <si>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</si>
  <si>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</si>
  <si>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</si>
  <si>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</si>
  <si>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</si>
  <si>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</si>
  <si>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</si>
  <si>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</si>
  <si>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</si>
  <si>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</si>
  <si>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</si>
  <si>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</si>
  <si>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</si>
  <si>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</si>
  <si>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</si>
  <si>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</si>
  <si>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</si>
  <si>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</si>
  <si>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</si>
  <si>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</si>
  <si>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</si>
  <si>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</si>
  <si>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</si>
  <si>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</si>
  <si>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</si>
  <si>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</si>
  <si>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</si>
  <si>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</si>
  <si>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</si>
  <si>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</si>
  <si>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</si>
  <si>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</si>
  <si>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</si>
  <si>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</si>
  <si>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</si>
  <si>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</si>
  <si>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</si>
  <si>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</si>
  <si>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</si>
  <si>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</si>
  <si>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</si>
  <si>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</si>
  <si>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</si>
  <si>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</si>
  <si>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</si>
  <si>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</si>
  <si>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</si>
  <si>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</si>
  <si>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</si>
  <si>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</si>
  <si>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</si>
  <si>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</si>
  <si>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</si>
  <si>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</si>
  <si>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</si>
  <si>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</si>
  <si>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</si>
  <si>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</si>
  <si>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</si>
  <si>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</si>
  <si>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</si>
  <si>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</si>
  <si>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</si>
  <si>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</si>
  <si>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</si>
  <si>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</si>
  <si>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</si>
  <si>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</si>
  <si>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</si>
  <si>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</si>
  <si>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</si>
  <si>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</si>
  <si>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</si>
  <si>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</si>
  <si>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</si>
  <si>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</si>
  <si>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</si>
  <si>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</si>
  <si>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</si>
  <si>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</si>
  <si>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</si>
  <si>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</si>
  <si>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</si>
  <si>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</si>
  <si>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</si>
  <si>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</si>
  <si>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</si>
  <si>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</si>
  <si>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</si>
  <si>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</si>
  <si>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</si>
  <si>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</si>
  <si>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</si>
  <si>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</si>
  <si>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</si>
  <si>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</si>
  <si>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</si>
  <si>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</si>
  <si>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</si>
  <si>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</si>
  <si>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</si>
  <si>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</si>
  <si>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</si>
  <si>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</si>
  <si>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</si>
  <si>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</si>
  <si>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</si>
  <si>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</si>
  <si>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</si>
  <si>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</si>
  <si>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</si>
  <si>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</si>
  <si>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</si>
  <si>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</si>
  <si>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</si>
  <si>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</si>
  <si>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</si>
  <si>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</si>
  <si>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</si>
  <si>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</si>
  <si>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</si>
  <si>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</si>
  <si>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</si>
  <si>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</si>
  <si>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</si>
  <si>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</si>
  <si>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</si>
  <si>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</si>
  <si>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</si>
  <si>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</si>
  <si>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</si>
  <si>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</si>
  <si>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</si>
  <si>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</si>
  <si>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</si>
  <si>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</si>
  <si>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</si>
  <si>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</si>
  <si>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</si>
  <si>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</si>
  <si>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</si>
  <si>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</si>
  <si>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</si>
  <si>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</si>
  <si>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</si>
  <si>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</si>
  <si>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</si>
  <si>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</si>
  <si>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</si>
  <si>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</si>
  <si>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</si>
  <si>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</si>
  <si>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</si>
  <si>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</si>
  <si>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</si>
  <si>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</si>
  <si>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</si>
  <si>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</si>
  <si>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</si>
  <si>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</si>
  <si>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</si>
  <si>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</si>
  <si>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</si>
  <si>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</si>
  <si>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</si>
  <si>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</si>
  <si>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</si>
  <si>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</si>
  <si>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</si>
  <si>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</si>
  <si>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</si>
  <si>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</si>
  <si>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</si>
  <si>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</si>
  <si>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</si>
  <si>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</si>
  <si>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</si>
  <si>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</si>
  <si>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</si>
  <si>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</si>
  <si>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</si>
  <si>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</si>
  <si>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</si>
  <si>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</si>
  <si>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</si>
  <si>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</si>
  <si>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</si>
  <si>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</si>
  <si>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</si>
  <si>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</si>
  <si>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</si>
  <si>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</si>
  <si>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</si>
  <si>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</si>
  <si>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</si>
  <si>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</si>
  <si>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</si>
  <si>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</si>
  <si>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</si>
  <si>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</si>
  <si>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</si>
  <si>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</si>
  <si>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</si>
  <si>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</si>
  <si>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</si>
  <si>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</si>
  <si>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</si>
  <si>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</si>
  <si>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</si>
  <si>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</si>
  <si>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</si>
  <si>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</si>
  <si>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</si>
  <si>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</si>
  <si>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</si>
  <si>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</si>
  <si>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</si>
  <si>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</si>
  <si>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</si>
  <si>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</si>
  <si>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</si>
  <si>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</si>
  <si>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</si>
  <si>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</si>
  <si>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</si>
  <si>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</si>
  <si>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</si>
  <si>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</si>
  <si>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</si>
  <si>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</si>
  <si>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</si>
  <si>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</si>
  <si>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</si>
  <si>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</si>
  <si>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</si>
  <si>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</si>
  <si>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</si>
  <si>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</si>
  <si>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</si>
  <si>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</si>
  <si>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</si>
  <si>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</si>
  <si>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</si>
  <si>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</si>
  <si>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</si>
  <si>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</si>
  <si>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</si>
  <si>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</si>
  <si>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</si>
  <si>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</si>
  <si>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</si>
  <si>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</si>
  <si>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</si>
  <si>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</si>
  <si>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</si>
  <si>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</si>
  <si>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</si>
  <si>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</si>
  <si>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</si>
  <si>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</si>
  <si>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</si>
  <si>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</si>
  <si>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</si>
  <si>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</si>
  <si>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</si>
  <si>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</si>
  <si>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</si>
  <si>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</si>
  <si>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</si>
  <si>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</si>
  <si>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</si>
  <si>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</si>
  <si>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</si>
  <si>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</si>
  <si>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</si>
  <si>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</si>
  <si>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</si>
  <si>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</si>
  <si>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</si>
  <si>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</si>
  <si>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</si>
  <si>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</si>
  <si>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</si>
  <si>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</si>
  <si>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</si>
  <si>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</si>
  <si>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</si>
  <si>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</si>
  <si>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</si>
  <si>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</si>
  <si>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</si>
  <si>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</si>
  <si>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</si>
  <si>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</si>
  <si>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</si>
  <si>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</si>
  <si>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</si>
  <si>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</si>
  <si>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</si>
  <si>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</si>
  <si>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</si>
  <si>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</si>
  <si>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</si>
  <si>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</si>
  <si>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</si>
  <si>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</si>
  <si>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</si>
  <si>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</si>
  <si>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</si>
  <si>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</si>
  <si>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</si>
  <si>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</si>
  <si>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</si>
  <si>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</si>
  <si>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</si>
  <si>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</si>
  <si>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</si>
  <si>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</si>
  <si>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</si>
  <si>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</si>
  <si>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</si>
  <si>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</si>
  <si>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</si>
  <si>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</si>
  <si>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</si>
  <si>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</si>
  <si>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</si>
  <si>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</si>
  <si>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</si>
  <si>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</si>
  <si>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</si>
  <si>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</si>
  <si>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</si>
  <si>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</si>
  <si>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</si>
  <si>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</si>
  <si>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</si>
  <si>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</si>
  <si>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</si>
  <si>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</si>
  <si>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</si>
  <si>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</si>
  <si>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</si>
  <si>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</si>
  <si>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</si>
  <si>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</si>
  <si>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</si>
  <si>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</si>
  <si>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</si>
  <si>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</si>
  <si>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</si>
  <si>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</si>
  <si>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</si>
  <si>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</si>
  <si>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</si>
  <si>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</si>
  <si>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</si>
  <si>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</si>
  <si>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</si>
  <si>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</si>
  <si>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</si>
  <si>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</si>
  <si>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</si>
  <si>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</si>
  <si>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</si>
  <si>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</si>
  <si>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</si>
  <si>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</si>
  <si>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</si>
  <si>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</si>
  <si>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</si>
  <si>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</si>
  <si>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</si>
  <si>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</si>
  <si>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</si>
  <si>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</si>
  <si>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</si>
  <si>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</si>
  <si>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</si>
  <si>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</si>
  <si>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</si>
  <si>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</si>
  <si>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</si>
  <si>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</si>
  <si>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</si>
  <si>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</si>
  <si>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</si>
  <si>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</si>
  <si>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</si>
  <si>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</si>
  <si>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</si>
  <si>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</si>
  <si>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</si>
  <si>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</si>
  <si>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</si>
  <si>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</si>
  <si>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</si>
  <si>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</si>
  <si>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</si>
  <si>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</si>
  <si>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</si>
  <si>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</si>
  <si>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</si>
  <si>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</si>
  <si>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</si>
  <si>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</si>
  <si>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</si>
  <si>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</si>
  <si>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</si>
  <si>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</si>
  <si>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</si>
  <si>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</si>
  <si>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</si>
  <si>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</si>
  <si>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</si>
  <si>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</si>
  <si>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</si>
  <si>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</si>
  <si>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</si>
  <si>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</si>
  <si>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</si>
  <si>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</si>
  <si>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</si>
  <si>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</si>
  <si>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</si>
  <si>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</si>
  <si>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</si>
  <si>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</si>
  <si>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</si>
  <si>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</si>
  <si>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</si>
  <si>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</si>
  <si>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</si>
  <si>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</si>
  <si>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</si>
  <si>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</si>
  <si>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</si>
  <si>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</si>
  <si>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</si>
  <si>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</si>
  <si>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</si>
  <si>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</si>
  <si>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</si>
  <si>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</si>
  <si>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</si>
  <si>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</si>
  <si>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</si>
  <si>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</si>
  <si>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</si>
  <si>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</si>
  <si>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</si>
  <si>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</si>
  <si>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</si>
  <si>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</si>
  <si>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</si>
  <si>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</si>
  <si>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</si>
  <si>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</si>
  <si>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</si>
  <si>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</si>
  <si>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</si>
  <si>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</si>
  <si>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</si>
  <si>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</si>
  <si>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</si>
  <si>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</si>
  <si>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</si>
  <si>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</si>
  <si>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</si>
  <si>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</si>
  <si>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</si>
  <si>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</si>
  <si>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</si>
  <si>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</si>
  <si>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</si>
  <si>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</si>
  <si>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</si>
  <si>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</si>
  <si>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</si>
  <si>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</si>
  <si>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</si>
  <si>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</si>
  <si>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</si>
  <si>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</si>
  <si>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</si>
  <si>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</si>
  <si>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</si>
  <si>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</si>
  <si>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</si>
  <si>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</si>
  <si>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</si>
  <si>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</si>
  <si>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</si>
  <si>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</si>
  <si>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</si>
  <si>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</si>
  <si>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</si>
  <si>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</si>
  <si>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</si>
  <si>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</si>
  <si>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</si>
  <si>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</si>
  <si>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</si>
  <si>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</si>
  <si>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</si>
  <si>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</si>
  <si>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</si>
  <si>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</si>
  <si>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</si>
  <si>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</si>
  <si>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</si>
  <si>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</si>
  <si>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</si>
  <si>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</si>
  <si>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</si>
  <si>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</si>
  <si>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</si>
  <si>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</si>
  <si>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</si>
  <si>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</si>
  <si>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</si>
  <si>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</si>
  <si>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</si>
  <si>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</si>
  <si>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</si>
  <si>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</si>
  <si>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</si>
  <si>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</si>
  <si>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</si>
  <si>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</si>
  <si>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</si>
  <si>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</si>
  <si>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</si>
  <si>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</si>
  <si>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</si>
  <si>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</si>
  <si>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</si>
  <si>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</si>
  <si>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</si>
  <si>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</si>
  <si>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</si>
  <si>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</si>
  <si>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</si>
  <si>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</si>
  <si>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</si>
  <si>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</si>
  <si>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</si>
  <si>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</si>
  <si>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</si>
  <si>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</si>
  <si>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</si>
  <si>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</si>
  <si>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</si>
  <si>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</si>
  <si>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</si>
  <si>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</si>
  <si>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</si>
  <si>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</si>
  <si>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</si>
  <si>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</si>
  <si>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</si>
  <si>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</si>
  <si>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</si>
  <si>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</si>
  <si>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</si>
  <si>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</si>
  <si>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</si>
  <si>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</si>
  <si>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</si>
  <si>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</si>
  <si>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</si>
  <si>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</si>
  <si>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</si>
  <si>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</si>
  <si>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</si>
  <si>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</si>
  <si>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</si>
  <si>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</si>
  <si>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</si>
  <si>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</si>
  <si>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</si>
  <si>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</si>
  <si>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</si>
  <si>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</si>
  <si>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</si>
  <si>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</si>
  <si>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</si>
  <si>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</si>
  <si>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</si>
  <si>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</si>
  <si>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</si>
  <si>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</si>
  <si>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</si>
  <si>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</si>
  <si>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</si>
  <si>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</si>
  <si>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</si>
  <si>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</si>
  <si>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</si>
  <si>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</si>
  <si>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</si>
  <si>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</si>
  <si>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</si>
  <si>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</si>
  <si>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</si>
  <si>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</si>
  <si>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</si>
  <si>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</si>
  <si>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</si>
  <si>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</si>
  <si>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</si>
  <si>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</si>
  <si>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</si>
  <si>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</si>
  <si>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</si>
  <si>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</si>
  <si>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</si>
  <si>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</si>
  <si>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</si>
  <si>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</si>
  <si>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</si>
  <si>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</si>
  <si>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</si>
  <si>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</si>
  <si>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</si>
  <si>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</si>
  <si>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</si>
  <si>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</si>
  <si>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</si>
  <si>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</si>
  <si>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</si>
  <si>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</si>
  <si>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</si>
  <si>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</si>
  <si>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</si>
  <si>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</si>
  <si>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</si>
  <si>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</si>
  <si>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</si>
  <si>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</si>
  <si>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</si>
  <si>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</si>
  <si>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</si>
  <si>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</si>
  <si>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</si>
  <si>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</si>
  <si>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</si>
  <si>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</si>
  <si>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</si>
  <si>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</si>
  <si>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</si>
  <si>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</si>
  <si>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</si>
  <si>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</si>
  <si>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</si>
  <si>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</si>
  <si>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</si>
  <si>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</si>
  <si>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</si>
  <si>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</si>
  <si>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</si>
  <si>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</si>
  <si>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</si>
  <si>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</si>
  <si>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</si>
  <si>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</si>
  <si>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</si>
  <si>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</si>
  <si>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</si>
  <si>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</si>
  <si>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</si>
  <si>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</si>
  <si>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</si>
  <si>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</si>
  <si>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</si>
  <si>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</si>
  <si>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</si>
  <si>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</si>
  <si>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</si>
  <si>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</si>
  <si>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</si>
  <si>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</si>
  <si>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</si>
  <si>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</si>
  <si>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</si>
  <si>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</si>
  <si>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</si>
  <si>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</si>
  <si>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</si>
  <si>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</si>
  <si>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</si>
  <si>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</si>
  <si>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</si>
  <si>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</si>
  <si>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</si>
  <si>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</si>
  <si>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</si>
  <si>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</si>
  <si>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</si>
  <si>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</si>
  <si>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</si>
  <si>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</si>
  <si>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</si>
  <si>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</si>
  <si>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</si>
  <si>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</si>
  <si>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</si>
  <si>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</si>
  <si>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</si>
  <si>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</si>
  <si>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</si>
  <si>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</si>
  <si>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</si>
  <si>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</si>
  <si>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</si>
  <si>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</si>
  <si>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</si>
  <si>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</si>
  <si>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</si>
  <si>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</si>
  <si>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</si>
  <si>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</si>
  <si>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</si>
  <si>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</si>
  <si>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</si>
  <si>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</si>
  <si>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</si>
  <si>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</si>
  <si>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</si>
  <si>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</si>
  <si>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</si>
  <si>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</si>
  <si>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</si>
  <si>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</si>
  <si>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</si>
  <si>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</si>
  <si>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</si>
  <si>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</si>
  <si>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</si>
  <si>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</si>
  <si>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</si>
  <si>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</si>
  <si>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</si>
  <si>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</si>
  <si>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</si>
  <si>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</si>
  <si>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</si>
  <si>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</si>
  <si>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</si>
  <si>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</si>
  <si>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</si>
  <si>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</si>
  <si>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</si>
  <si>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</si>
  <si>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</si>
  <si>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</si>
  <si>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</si>
  <si>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</si>
  <si>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</si>
  <si>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</si>
  <si>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</si>
  <si>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</si>
  <si>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</si>
  <si>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</si>
  <si>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</si>
  <si>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</si>
  <si>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</si>
  <si>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</si>
  <si>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</si>
  <si>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</si>
  <si>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</si>
  <si>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</si>
  <si>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</si>
  <si>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</si>
  <si>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</si>
  <si>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</si>
  <si>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</si>
  <si>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</si>
  <si>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</si>
  <si>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</si>
  <si>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</si>
  <si>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</si>
  <si>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</si>
  <si>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</si>
  <si>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</si>
  <si>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</si>
  <si>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</si>
  <si>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</si>
  <si>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</si>
  <si>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</si>
  <si>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</si>
  <si>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</si>
  <si>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</si>
  <si>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</si>
  <si>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</si>
  <si>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</si>
  <si>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</si>
  <si>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</si>
  <si>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</si>
  <si>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</si>
  <si>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</si>
  <si>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</si>
  <si>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</si>
  <si>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</si>
  <si>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</si>
  <si>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</si>
  <si>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</si>
  <si>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</si>
  <si>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</si>
  <si>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</si>
  <si>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</si>
  <si>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</si>
  <si>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</si>
  <si>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</si>
  <si>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</si>
  <si>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</si>
  <si>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</si>
  <si>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</si>
  <si>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</si>
  <si>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</si>
  <si>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</si>
  <si>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</si>
  <si>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</si>
  <si>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</si>
  <si>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</si>
  <si>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</si>
  <si>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</si>
  <si>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</si>
  <si>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</si>
  <si>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</si>
  <si>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</si>
  <si>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</si>
  <si>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</si>
  <si>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</si>
  <si>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</si>
  <si>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</si>
  <si>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</si>
  <si>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</si>
  <si>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</si>
  <si>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</si>
  <si>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</si>
  <si>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</si>
  <si>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</si>
  <si>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</si>
  <si>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</si>
  <si>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</si>
  <si>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</si>
  <si>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</si>
  <si>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</si>
  <si>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</si>
  <si>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</si>
  <si>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</si>
  <si>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</si>
  <si>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</si>
  <si>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</si>
  <si>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</si>
  <si>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</si>
  <si>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</si>
  <si>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</si>
  <si>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</si>
  <si>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</si>
  <si>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</si>
  <si>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</si>
  <si>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</si>
  <si>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</si>
  <si>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</si>
  <si>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</si>
  <si>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</si>
  <si>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</si>
  <si>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</si>
  <si>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</si>
  <si>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</si>
  <si>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</si>
  <si>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</si>
  <si>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</si>
  <si>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</si>
  <si>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</si>
  <si>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</si>
  <si>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</si>
  <si>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</si>
  <si>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</si>
  <si>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</si>
  <si>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</si>
  <si>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</si>
  <si>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</si>
  <si>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</si>
  <si>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</si>
  <si>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</si>
  <si>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</si>
  <si>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</si>
  <si>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</si>
  <si>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</si>
  <si>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</si>
  <si>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</si>
  <si>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</si>
  <si>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</si>
  <si>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</si>
  <si>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</si>
  <si>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</si>
  <si>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</si>
  <si>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</si>
  <si>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</si>
  <si>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</si>
  <si>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</si>
  <si>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</si>
  <si>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</si>
  <si>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</si>
  <si>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</si>
  <si>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</si>
  <si>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</si>
  <si>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</si>
  <si>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</si>
  <si>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</si>
  <si>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</si>
  <si>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</si>
  <si>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</si>
  <si>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</si>
  <si>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</si>
  <si>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</si>
  <si>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</si>
  <si>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</si>
  <si>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</si>
  <si>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</si>
  <si>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</si>
  <si>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</si>
  <si>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</si>
  <si>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</si>
  <si>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</si>
  <si>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</si>
  <si>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</si>
  <si>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</si>
  <si>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</si>
  <si>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</si>
  <si>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</si>
  <si>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</si>
  <si>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</si>
  <si>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</si>
  <si>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</si>
  <si>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</si>
  <si>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</si>
  <si>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</si>
  <si>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</si>
  <si>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</si>
  <si>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</si>
  <si>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</si>
  <si>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</si>
  <si>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</si>
  <si>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</si>
  <si>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</si>
  <si>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</si>
  <si>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</si>
  <si>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</si>
  <si>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</si>
  <si>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</si>
  <si>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</si>
  <si>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</si>
  <si>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</si>
  <si>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</si>
  <si>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</si>
  <si>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</si>
  <si>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</si>
  <si>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</si>
  <si>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</si>
  <si>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</si>
  <si>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</si>
  <si>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</si>
  <si>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</si>
  <si>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</si>
  <si>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</si>
  <si>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</si>
  <si>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</si>
  <si>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</si>
  <si>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</si>
  <si>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</si>
  <si>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</si>
  <si>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</si>
  <si>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</si>
  <si>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</si>
  <si>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</si>
  <si>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</si>
  <si>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</si>
  <si>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</si>
  <si>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</si>
  <si>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</si>
  <si>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</si>
  <si>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</si>
  <si>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</si>
  <si>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</si>
  <si>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</si>
  <si>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</si>
  <si>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</si>
  <si>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</si>
  <si>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</si>
  <si>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</si>
  <si>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</si>
  <si>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</si>
  <si>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</si>
  <si>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</si>
  <si>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</si>
  <si>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</si>
  <si>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</si>
  <si>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</si>
  <si>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</si>
  <si>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</si>
  <si>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</si>
  <si>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</si>
  <si>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</si>
  <si>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</si>
  <si>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</si>
  <si>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</si>
  <si>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</si>
  <si>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</si>
  <si>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</si>
  <si>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</si>
  <si>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</si>
  <si>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</si>
  <si>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</si>
  <si>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</si>
  <si>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</si>
  <si>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</si>
  <si>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</si>
  <si>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</si>
  <si>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</si>
  <si>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</si>
  <si>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</si>
  <si>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</si>
  <si>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</si>
  <si>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</si>
  <si>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</si>
  <si>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</si>
  <si>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</si>
  <si>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</si>
  <si>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</si>
  <si>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</si>
  <si>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</si>
  <si>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</si>
  <si>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</si>
  <si>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</si>
  <si>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</si>
  <si>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</si>
  <si>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</si>
  <si>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</si>
  <si>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</si>
  <si>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</si>
  <si>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</si>
  <si>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</si>
  <si>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</si>
  <si>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</si>
  <si>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</si>
  <si>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</si>
  <si>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</si>
  <si>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</si>
  <si>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</si>
  <si>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</si>
  <si>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</si>
  <si>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</si>
  <si>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</si>
  <si>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</si>
  <si>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</si>
  <si>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</si>
  <si>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</si>
  <si>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</si>
  <si>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</si>
  <si>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</si>
  <si>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</si>
  <si>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</si>
  <si>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</si>
  <si>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</si>
  <si>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</si>
  <si>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</si>
  <si>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</si>
  <si>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</si>
  <si>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</si>
  <si>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</si>
  <si>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</si>
  <si>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</si>
  <si>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</si>
  <si>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</si>
  <si>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</si>
  <si>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</si>
  <si>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</si>
  <si>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</si>
  <si>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</si>
  <si>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</si>
  <si>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</si>
  <si>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</si>
  <si>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</si>
  <si>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</si>
  <si>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</si>
  <si>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</si>
  <si>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</si>
  <si>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</si>
  <si>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</si>
  <si>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</si>
  <si>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</si>
  <si>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</si>
  <si>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</si>
  <si>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</si>
  <si>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</si>
  <si>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</si>
  <si>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</si>
  <si>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</si>
  <si>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</si>
  <si>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</si>
  <si>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</si>
  <si>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</si>
  <si>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</si>
  <si>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</si>
  <si>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</si>
  <si>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</si>
  <si>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</si>
  <si>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</si>
  <si>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</si>
  <si>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</si>
  <si>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</si>
  <si>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</si>
  <si>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</si>
  <si>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</si>
  <si>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</si>
  <si>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</si>
  <si>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</si>
  <si>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</si>
  <si>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</si>
  <si>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</si>
  <si>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</si>
  <si>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</si>
  <si>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</si>
  <si>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</si>
  <si>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</si>
  <si>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</si>
  <si>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</si>
  <si>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</si>
  <si>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</si>
  <si>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</si>
  <si>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</si>
  <si>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</si>
  <si>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</si>
  <si>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</si>
  <si>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</si>
  <si>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</si>
  <si>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</si>
  <si>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</si>
  <si>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</si>
  <si>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</si>
  <si>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</si>
  <si>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</si>
  <si>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</si>
  <si>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</si>
  <si>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</si>
  <si>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</si>
  <si>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</si>
  <si>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</si>
  <si>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</si>
  <si>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</si>
  <si>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</si>
  <si>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</si>
  <si>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</si>
  <si>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</si>
  <si>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</si>
  <si>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</si>
  <si>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</si>
  <si>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</si>
  <si>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</si>
  <si>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</si>
  <si>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</si>
  <si>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</si>
  <si>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</si>
  <si>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</si>
  <si>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</si>
  <si>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</si>
  <si>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</si>
  <si>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</si>
  <si>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</si>
  <si>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</si>
  <si>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</si>
  <si>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</si>
  <si>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</si>
  <si>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</si>
  <si>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</si>
  <si>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</si>
  <si>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</si>
  <si>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</si>
  <si>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</si>
  <si>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</si>
  <si>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</si>
  <si>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</si>
  <si>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</si>
  <si>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</si>
  <si>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</si>
  <si>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</si>
  <si>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</si>
  <si>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</si>
  <si>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</si>
  <si>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</si>
  <si>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</si>
  <si>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</si>
  <si>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</si>
  <si>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</si>
  <si>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</si>
  <si>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</si>
  <si>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</si>
  <si>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</si>
  <si>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</si>
  <si>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</si>
  <si>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</si>
  <si>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</si>
  <si>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</si>
  <si>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</si>
  <si>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</si>
  <si>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</si>
  <si>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</si>
  <si>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</si>
  <si>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</si>
  <si>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</si>
  <si>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</si>
  <si>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</si>
  <si>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</si>
  <si>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</si>
  <si>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</si>
  <si>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</si>
  <si>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</si>
  <si>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</si>
  <si>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</si>
  <si>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</si>
  <si>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</si>
  <si>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</si>
  <si>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</si>
  <si>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</si>
  <si>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</si>
  <si>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</si>
  <si>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</si>
  <si>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</si>
  <si>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</si>
  <si>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</si>
  <si>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</si>
  <si>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</si>
  <si>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</si>
  <si>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</si>
  <si>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</si>
  <si>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</si>
  <si>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</si>
  <si>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</si>
  <si>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</si>
  <si>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</si>
  <si>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</si>
  <si>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</si>
  <si>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</si>
  <si>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</si>
  <si>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</si>
  <si>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</si>
  <si>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</si>
  <si>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</si>
  <si>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</si>
  <si>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</si>
  <si>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</si>
  <si>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</si>
  <si>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</si>
  <si>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</si>
  <si>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</si>
  <si>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</si>
  <si>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</si>
  <si>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</si>
  <si>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</si>
  <si>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</si>
  <si>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</si>
  <si>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</si>
  <si>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</si>
  <si>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</si>
  <si>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</si>
  <si>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</si>
  <si>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</si>
  <si>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</si>
  <si>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</si>
  <si>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</si>
  <si>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</si>
  <si>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</si>
  <si>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</si>
  <si>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</si>
  <si>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</si>
  <si>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</si>
  <si>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</si>
  <si>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</si>
  <si>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</si>
  <si>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</si>
  <si>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</si>
  <si>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</si>
  <si>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</si>
  <si>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</si>
  <si>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</si>
  <si>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</si>
  <si>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</si>
  <si>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</si>
  <si>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</si>
  <si>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</si>
  <si>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</si>
  <si>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</si>
  <si>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</si>
  <si>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</si>
  <si>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</si>
  <si>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</si>
  <si>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</si>
  <si>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</si>
  <si>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</si>
  <si>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</si>
  <si>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</si>
  <si>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</si>
  <si>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</si>
  <si>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</si>
  <si>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</si>
  <si>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</si>
  <si>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</si>
  <si>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</si>
  <si>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</si>
  <si>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</si>
  <si>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</si>
  <si>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</si>
  <si>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</si>
  <si>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</si>
  <si>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</si>
  <si>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</si>
  <si>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</si>
  <si>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</si>
  <si>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</si>
  <si>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</si>
  <si>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</si>
  <si>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</si>
  <si>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</si>
  <si>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</si>
  <si>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</si>
  <si>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</si>
  <si>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</si>
  <si>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</si>
  <si>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</si>
  <si>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</si>
  <si>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</si>
  <si>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</si>
  <si>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</si>
  <si>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</si>
  <si>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</si>
  <si>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</si>
  <si>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</si>
  <si>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</si>
  <si>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</si>
  <si>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</si>
  <si>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</si>
  <si>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</si>
  <si>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</si>
  <si>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</si>
  <si>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</si>
  <si>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</si>
  <si>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</si>
  <si>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</si>
  <si>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</si>
  <si>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</si>
  <si>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</si>
  <si>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</si>
  <si>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</si>
  <si>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</si>
  <si>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</si>
  <si>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</si>
  <si>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</si>
  <si>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</si>
  <si>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</si>
  <si>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</si>
  <si>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</si>
  <si>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</si>
  <si>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</si>
  <si>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</si>
  <si>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</si>
  <si>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</si>
  <si>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</si>
  <si>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</si>
  <si>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</si>
  <si>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</si>
  <si>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</si>
  <si>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</si>
  <si>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</si>
  <si>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</si>
  <si>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</si>
  <si>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</si>
  <si>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</si>
  <si>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</si>
  <si>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</si>
  <si>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</si>
  <si>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</si>
  <si>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</si>
  <si>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</si>
  <si>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</si>
  <si>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</si>
  <si>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</si>
  <si>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</si>
  <si>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</si>
  <si>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</si>
  <si>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</si>
  <si>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</si>
  <si>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</si>
  <si>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</si>
  <si>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</si>
  <si>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</si>
  <si>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</si>
  <si>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</si>
  <si>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</si>
  <si>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</si>
  <si>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</si>
  <si>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</si>
  <si>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</si>
  <si>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</si>
  <si>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</si>
  <si>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</si>
  <si>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</si>
  <si>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</si>
  <si>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</si>
  <si>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</si>
  <si>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</si>
  <si>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</si>
  <si>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</si>
  <si>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</si>
  <si>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</si>
  <si>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</si>
  <si>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</si>
  <si>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</si>
  <si>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</si>
  <si>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</si>
  <si>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</si>
  <si>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</si>
  <si>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</si>
  <si>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</si>
  <si>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</si>
  <si>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</si>
  <si>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</si>
  <si>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</si>
  <si>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</si>
  <si>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</si>
  <si>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</si>
  <si>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</si>
  <si>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</si>
  <si>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</si>
  <si>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</si>
  <si>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</si>
  <si>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</si>
  <si>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</si>
  <si>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</si>
  <si>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</si>
  <si>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</si>
  <si>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</si>
  <si>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</si>
  <si>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</si>
  <si>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</si>
  <si>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</si>
  <si>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</si>
  <si>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</si>
  <si>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</si>
  <si>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</si>
  <si>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</si>
  <si>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</si>
  <si>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</si>
  <si>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</si>
  <si>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</si>
  <si>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</si>
  <si>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</si>
  <si>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</si>
  <si>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</si>
  <si>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</si>
  <si>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</si>
  <si>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</si>
  <si>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</si>
  <si>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</si>
  <si>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</si>
  <si>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</si>
  <si>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</si>
  <si>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</si>
  <si>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</si>
  <si>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</si>
  <si>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</si>
  <si>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</si>
  <si>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</si>
  <si>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</si>
  <si>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</si>
  <si>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</si>
  <si>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</si>
  <si>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</si>
  <si>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</si>
  <si>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</si>
  <si>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</si>
  <si>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</si>
  <si>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</si>
  <si>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</si>
  <si>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</si>
  <si>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</si>
  <si>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</si>
  <si>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</si>
  <si>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</si>
  <si>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</si>
  <si>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</si>
  <si>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</si>
  <si>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</si>
  <si>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</si>
  <si>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</si>
  <si>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</si>
  <si>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</si>
  <si>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</si>
  <si>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</si>
  <si>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</si>
  <si>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</si>
  <si>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</si>
  <si>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</si>
  <si>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</si>
  <si>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</si>
  <si>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</si>
  <si>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</si>
  <si>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</si>
  <si>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</si>
  <si>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</si>
  <si>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</si>
  <si>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</si>
  <si>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</si>
  <si>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</si>
  <si>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</si>
  <si>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</si>
  <si>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</si>
  <si>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</si>
  <si>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</si>
  <si>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</si>
  <si>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</si>
  <si>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</si>
  <si>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</si>
  <si>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</si>
  <si>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</si>
  <si>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</si>
  <si>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</si>
  <si>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</si>
  <si>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</si>
  <si>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</si>
  <si>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</si>
  <si>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</si>
  <si>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</si>
  <si>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</si>
  <si>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</si>
  <si>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</si>
  <si>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</si>
  <si>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</si>
  <si>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</si>
  <si>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</si>
  <si>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</si>
  <si>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</si>
  <si>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</si>
  <si>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</si>
  <si>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</si>
  <si>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</si>
  <si>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</si>
  <si>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</si>
  <si>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</si>
  <si>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</si>
  <si>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</si>
  <si>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</si>
  <si>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</si>
  <si>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</si>
  <si>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</si>
  <si>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</si>
  <si>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</si>
  <si>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</si>
  <si>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</si>
  <si>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</si>
  <si>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</si>
  <si>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</si>
  <si>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</si>
  <si>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</si>
  <si>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</si>
  <si>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</si>
  <si>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</si>
  <si>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</si>
  <si>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</si>
  <si>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</si>
  <si>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</si>
  <si>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</si>
  <si>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</si>
  <si>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</si>
  <si>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</si>
  <si>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</si>
  <si>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</si>
  <si>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</si>
  <si>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</si>
  <si>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</si>
  <si>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</si>
  <si>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</si>
  <si>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</si>
  <si>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</si>
  <si>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</si>
  <si>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</si>
  <si>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</si>
  <si>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</si>
  <si>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</si>
  <si>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</si>
  <si>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</si>
  <si>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</si>
  <si>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</si>
  <si>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</si>
  <si>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</si>
  <si>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</si>
  <si>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</si>
  <si>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</si>
  <si>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</si>
  <si>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</si>
  <si>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</si>
  <si>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</si>
  <si>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</si>
  <si>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</si>
  <si>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</si>
  <si>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</si>
  <si>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</si>
  <si>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</si>
  <si>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</si>
  <si>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</si>
  <si>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</si>
  <si>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</si>
  <si>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</si>
  <si>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</si>
  <si>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</si>
  <si>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</si>
  <si>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</si>
  <si>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</si>
  <si>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</si>
  <si>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</si>
  <si>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</si>
  <si>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</si>
  <si>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</si>
  <si>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</si>
  <si>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</si>
  <si>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</si>
  <si>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</si>
  <si>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</si>
  <si>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</si>
  <si>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</si>
  <si>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</si>
  <si>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</si>
  <si>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</si>
  <si>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</si>
  <si>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</si>
  <si>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</si>
  <si>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</si>
  <si>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</si>
  <si>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</si>
  <si>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</si>
  <si>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</si>
  <si>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</si>
  <si>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</si>
  <si>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</si>
  <si>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</si>
  <si>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</si>
  <si>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</si>
  <si>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</si>
  <si>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</si>
  <si>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</si>
  <si>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</si>
  <si>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</si>
  <si>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</si>
  <si>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</si>
  <si>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</si>
  <si>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</si>
  <si>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</si>
  <si>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</si>
  <si>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</si>
  <si>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</si>
  <si>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</si>
  <si>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</si>
  <si>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</si>
  <si>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</si>
  <si>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</si>
  <si>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</si>
  <si>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</si>
  <si>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</si>
  <si>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</si>
  <si>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</si>
  <si>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</si>
  <si>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</si>
  <si>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</si>
  <si>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</si>
  <si>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</si>
  <si>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</si>
  <si>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</si>
  <si>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</si>
  <si>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</si>
  <si>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</si>
  <si>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</si>
  <si>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</si>
  <si>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</si>
  <si>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</si>
  <si>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</si>
  <si>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</si>
  <si>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</si>
  <si>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</si>
  <si>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</si>
  <si>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</si>
  <si>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</si>
  <si>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</si>
  <si>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</si>
  <si>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</si>
  <si>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</si>
  <si>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</si>
  <si>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</si>
  <si>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</si>
  <si>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</si>
  <si>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</si>
  <si>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</si>
  <si>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</si>
  <si>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</si>
  <si>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</si>
  <si>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</si>
  <si>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</si>
  <si>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</si>
  <si>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</si>
  <si>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</si>
  <si>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</si>
  <si>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</si>
  <si>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</si>
  <si>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</si>
  <si>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</si>
  <si>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</si>
  <si>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</si>
  <si>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</si>
  <si>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</si>
  <si>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</si>
  <si>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</si>
  <si>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</si>
  <si>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</si>
  <si>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</si>
  <si>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</si>
  <si>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</si>
  <si>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</si>
  <si>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</si>
  <si>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</si>
  <si>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</si>
  <si>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</si>
  <si>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</si>
  <si>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</si>
  <si>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</si>
  <si>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</si>
  <si>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</si>
  <si>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</si>
  <si>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</si>
  <si>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</si>
  <si>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</si>
  <si>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</si>
  <si>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</si>
  <si>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</si>
  <si>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</si>
  <si>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</si>
  <si>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</si>
  <si>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</si>
  <si>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</si>
  <si>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</si>
  <si>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</si>
  <si>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</si>
  <si>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</si>
  <si>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</si>
  <si>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</si>
  <si>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</si>
  <si>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</si>
  <si>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</si>
  <si>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</si>
  <si>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</si>
  <si>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</si>
  <si>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</si>
  <si>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</si>
  <si>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</si>
  <si>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</si>
  <si>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</si>
  <si>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</si>
  <si>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</si>
  <si>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</si>
  <si>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</si>
  <si>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</si>
  <si>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</si>
  <si>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</si>
  <si>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</si>
  <si>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</si>
  <si>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</si>
  <si>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</si>
  <si>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</si>
  <si>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</si>
  <si>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</si>
  <si>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</si>
  <si>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</si>
  <si>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</si>
  <si>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</si>
  <si>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</si>
  <si>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</si>
  <si>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</si>
  <si>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</si>
  <si>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</si>
  <si>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</si>
  <si>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</si>
  <si>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</si>
  <si>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</si>
  <si>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</si>
  <si>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</si>
  <si>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</si>
  <si>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</si>
  <si>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</si>
  <si>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</si>
  <si>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</si>
  <si>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</si>
  <si>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</si>
  <si>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</si>
  <si>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</si>
  <si>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</si>
  <si>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</si>
  <si>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</si>
  <si>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</si>
  <si>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</si>
  <si>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</si>
  <si>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</si>
  <si>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</si>
  <si>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</si>
  <si>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</si>
  <si>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</si>
  <si>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</si>
  <si>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</si>
  <si>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</si>
  <si>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</si>
  <si>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</si>
  <si>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</si>
  <si>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</si>
  <si>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</si>
  <si>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</si>
  <si>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</si>
  <si>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</si>
  <si>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</si>
  <si>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</si>
  <si>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</si>
  <si>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</si>
  <si>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</si>
  <si>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</si>
  <si>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</si>
  <si>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</si>
  <si>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</si>
  <si>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</si>
  <si>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</si>
  <si>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</si>
  <si>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</si>
  <si>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</si>
  <si>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</si>
  <si>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</si>
  <si>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</si>
  <si>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</si>
  <si>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</si>
  <si>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</si>
  <si>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</si>
  <si>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</si>
  <si>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</si>
  <si>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</si>
  <si>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</si>
  <si>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</si>
  <si>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</si>
  <si>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</si>
  <si>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</si>
  <si>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</si>
  <si>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</si>
  <si>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</si>
  <si>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</si>
  <si>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</si>
  <si>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</si>
  <si>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</si>
  <si>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</si>
  <si>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</si>
  <si>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</si>
  <si>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</si>
  <si>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</si>
  <si>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</si>
  <si>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</si>
  <si>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</si>
  <si>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</si>
  <si>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</si>
  <si>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</si>
  <si>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</si>
  <si>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</si>
  <si>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</si>
  <si>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</si>
  <si>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</si>
  <si>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</si>
  <si>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</si>
  <si>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</si>
  <si>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</si>
  <si>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</si>
  <si>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</si>
  <si>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</si>
  <si>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</si>
  <si>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</si>
  <si>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</si>
  <si>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</si>
  <si>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</si>
  <si>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</si>
  <si>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</si>
  <si>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</si>
  <si>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</si>
  <si>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</si>
  <si>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</si>
  <si>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</si>
  <si>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</si>
  <si>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</si>
  <si>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</si>
  <si>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</si>
  <si>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</si>
  <si>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</si>
  <si>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</si>
  <si>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</si>
  <si>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</si>
  <si>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</si>
  <si>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</si>
  <si>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</si>
  <si>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</si>
  <si>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</si>
  <si>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</si>
  <si>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</si>
  <si>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</si>
  <si>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</si>
  <si>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</si>
  <si>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</si>
  <si>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</si>
  <si>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</si>
  <si>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</si>
  <si>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</si>
  <si>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</si>
  <si>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</si>
  <si>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</si>
  <si>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</si>
  <si>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</si>
  <si>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</si>
  <si>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</si>
  <si>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</si>
  <si>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</si>
  <si>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</si>
  <si>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</si>
  <si>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</si>
  <si>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</si>
  <si>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</si>
  <si>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</si>
  <si>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</si>
  <si>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</si>
  <si>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</si>
  <si>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</si>
  <si>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</si>
  <si>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</si>
  <si>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</si>
  <si>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</si>
  <si>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</si>
  <si>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</si>
  <si>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</si>
  <si>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</si>
  <si>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</si>
  <si>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</si>
  <si>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</si>
  <si>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</si>
  <si>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</si>
  <si>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</si>
  <si>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</si>
  <si>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</si>
  <si>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</si>
  <si>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</si>
  <si>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</si>
  <si>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</si>
  <si>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</si>
  <si>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</si>
  <si>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</si>
  <si>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</si>
  <si>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</si>
  <si>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</si>
  <si>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</si>
  <si>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</si>
  <si>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</si>
  <si>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</si>
  <si>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</si>
  <si>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</si>
  <si>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</si>
  <si>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</si>
  <si>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</si>
  <si>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</si>
  <si>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</si>
  <si>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</si>
  <si>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</si>
  <si>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</si>
  <si>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</si>
  <si>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</si>
  <si>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</si>
  <si>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</si>
  <si>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</si>
  <si>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</si>
  <si>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</si>
  <si>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</si>
  <si>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</si>
  <si>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</si>
  <si>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</si>
  <si>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</si>
  <si>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</si>
  <si>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</si>
  <si>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</si>
  <si>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</si>
  <si>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</si>
  <si>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</si>
  <si>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</si>
  <si>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</si>
  <si>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</si>
  <si>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</si>
  <si>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</si>
  <si>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</si>
  <si>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</si>
  <si>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</si>
  <si>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</si>
  <si>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</si>
  <si>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</si>
  <si>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</si>
  <si>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</si>
  <si>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</si>
  <si>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</si>
  <si>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</si>
  <si>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</si>
  <si>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</si>
  <si>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</si>
  <si>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</si>
  <si>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</si>
  <si>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</si>
  <si>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</si>
  <si>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</si>
  <si>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</si>
  <si>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</si>
  <si>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</si>
  <si>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</si>
  <si>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</si>
  <si>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</si>
  <si>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</si>
  <si>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</si>
  <si>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</si>
  <si>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</si>
  <si>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</si>
  <si>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</si>
  <si>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</si>
  <si>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</si>
  <si>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</si>
  <si>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</si>
  <si>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</si>
  <si>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</si>
  <si>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</si>
  <si>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</si>
  <si>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</si>
  <si>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</si>
  <si>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</si>
  <si>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</si>
  <si>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</si>
  <si>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</si>
  <si>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</si>
  <si>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</si>
  <si>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</si>
  <si>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</si>
  <si>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</si>
  <si>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</si>
  <si>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</si>
  <si>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</si>
  <si>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</si>
  <si>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</si>
  <si>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</si>
  <si>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</si>
  <si>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</si>
  <si>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</si>
  <si>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</si>
  <si>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</si>
  <si>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</si>
  <si>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</si>
  <si>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</si>
  <si>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</si>
  <si>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</si>
  <si>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</si>
  <si>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</si>
  <si>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</si>
  <si>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</si>
  <si>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</si>
  <si>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</si>
  <si>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</si>
  <si>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</si>
  <si>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</si>
  <si>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</si>
  <si>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</si>
  <si>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</si>
  <si>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</si>
  <si>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</si>
  <si>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</si>
  <si>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</si>
  <si>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</si>
  <si>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</si>
  <si>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</si>
  <si>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</si>
  <si>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</si>
  <si>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</si>
  <si>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</si>
  <si>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</si>
  <si>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</si>
  <si>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</si>
  <si>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</si>
  <si>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</si>
  <si>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</si>
  <si>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</si>
  <si>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</si>
  <si>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</si>
  <si>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</si>
  <si>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</si>
  <si>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</si>
  <si>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</si>
  <si>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</si>
  <si>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</si>
  <si>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</si>
  <si>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</si>
  <si>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</si>
  <si>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</si>
  <si>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</si>
  <si>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</si>
  <si>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</si>
  <si>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</si>
  <si>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</si>
  <si>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</si>
  <si>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</si>
  <si>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</si>
  <si>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</si>
  <si>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</si>
  <si>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</si>
  <si>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</si>
  <si>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</si>
  <si>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</si>
  <si>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</si>
  <si>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</si>
  <si>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</si>
  <si>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</si>
  <si>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</si>
  <si>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</si>
  <si>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</si>
  <si>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</si>
  <si>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</si>
  <si>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</si>
  <si>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</si>
  <si>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</si>
  <si>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</si>
  <si>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</si>
  <si>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</si>
  <si>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</si>
  <si>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</si>
  <si>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</si>
  <si>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</si>
  <si>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</si>
  <si>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</si>
  <si>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</si>
  <si>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</si>
  <si>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</si>
  <si>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</si>
  <si>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</si>
  <si>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</si>
  <si>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</si>
  <si>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</si>
  <si>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</si>
  <si>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</si>
  <si>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</si>
  <si>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</si>
  <si>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</si>
  <si>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</si>
  <si>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</si>
  <si>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</si>
  <si>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</si>
  <si>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</si>
  <si>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</si>
  <si>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</si>
  <si>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</si>
  <si>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</si>
  <si>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</si>
  <si>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</si>
  <si>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</si>
  <si>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</si>
  <si>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</si>
  <si>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</si>
  <si>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</si>
  <si>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</si>
  <si>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</si>
  <si>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</si>
  <si>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</si>
  <si>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</si>
  <si>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</si>
  <si>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</si>
  <si>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</si>
  <si>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</si>
  <si>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</si>
  <si>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</si>
  <si>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</si>
  <si>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</si>
  <si>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</si>
  <si>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</si>
  <si>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</si>
  <si>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</si>
  <si>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</si>
  <si>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</si>
  <si>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</si>
  <si>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</si>
  <si>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</si>
  <si>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</si>
  <si>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</si>
  <si>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</si>
  <si>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</si>
  <si>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</si>
  <si>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</si>
  <si>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</si>
  <si>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</si>
  <si>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</si>
  <si>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</si>
  <si>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</si>
  <si>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</si>
  <si>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</si>
  <si>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</si>
  <si>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</si>
  <si>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</si>
  <si>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</si>
  <si>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</si>
  <si>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</si>
  <si>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</si>
  <si>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</si>
  <si>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</si>
  <si>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</si>
  <si>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</si>
  <si>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</si>
  <si>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</si>
  <si>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</si>
  <si>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</si>
  <si>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</si>
  <si>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</si>
  <si>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</si>
  <si>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</si>
  <si>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</si>
  <si>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</si>
  <si>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</si>
  <si>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</si>
  <si>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</si>
  <si>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</si>
  <si>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</si>
  <si>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</si>
  <si>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</si>
  <si>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</si>
  <si>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</si>
  <si>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</si>
  <si>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</si>
  <si>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</si>
  <si>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</si>
  <si>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</si>
  <si>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</si>
  <si>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</si>
  <si>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</si>
  <si>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</si>
  <si>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</si>
  <si>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</si>
  <si>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</si>
  <si>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</si>
  <si>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</si>
  <si>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</si>
  <si>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</si>
  <si>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</si>
  <si>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</si>
  <si>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</si>
  <si>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</si>
  <si>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</si>
  <si>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</si>
  <si>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</si>
  <si>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</si>
  <si>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</si>
  <si>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</si>
  <si>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</si>
  <si>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</si>
  <si>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</si>
  <si>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</si>
  <si>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</si>
  <si>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</si>
  <si>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</si>
  <si>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</si>
  <si>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</si>
  <si>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</si>
  <si>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</si>
  <si>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</si>
  <si>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</si>
  <si>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</si>
  <si>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</si>
  <si>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</si>
  <si>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</si>
  <si>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</si>
  <si>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</si>
  <si>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</si>
  <si>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</si>
  <si>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</si>
  <si>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</si>
  <si>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</si>
  <si>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</si>
  <si>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</si>
  <si>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</si>
  <si>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</si>
  <si>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</si>
  <si>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</si>
  <si>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</si>
  <si>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</si>
  <si>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</si>
  <si>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</si>
  <si>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</si>
  <si>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</si>
  <si>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</si>
  <si>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</si>
  <si>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</si>
  <si>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</si>
  <si>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</si>
  <si>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</si>
  <si>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</si>
  <si>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</si>
  <si>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</si>
  <si>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</si>
  <si>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</si>
  <si>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</si>
  <si>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</si>
  <si>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</si>
  <si>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</si>
  <si>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</si>
  <si>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</si>
  <si>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</si>
  <si>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</si>
  <si>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</si>
  <si>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</si>
  <si>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</si>
  <si>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</si>
  <si>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</si>
  <si>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</si>
  <si>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</si>
  <si>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</si>
  <si>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</si>
  <si>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</si>
  <si>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</si>
  <si>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</si>
  <si>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</si>
  <si>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</si>
  <si>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</si>
  <si>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</si>
  <si>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</si>
  <si>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</si>
  <si>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</si>
  <si>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</si>
  <si>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</si>
  <si>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</si>
  <si>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</si>
  <si>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</si>
  <si>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</si>
  <si>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</si>
  <si>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</si>
  <si>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</si>
  <si>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</si>
  <si>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</si>
  <si>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</si>
  <si>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</si>
  <si>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</si>
  <si>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</si>
  <si>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</si>
  <si>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</si>
  <si>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</si>
  <si>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</si>
  <si>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</si>
  <si>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</si>
  <si>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</si>
  <si>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</si>
  <si>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</si>
  <si>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</si>
  <si>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</si>
  <si>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</si>
  <si>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</si>
  <si>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</si>
  <si>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</si>
  <si>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</si>
  <si>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</si>
  <si>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</si>
  <si>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</si>
  <si>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</si>
  <si>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</si>
  <si>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</si>
  <si>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</si>
  <si>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</si>
  <si>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</si>
  <si>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</si>
  <si>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</si>
  <si>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</si>
  <si>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</si>
  <si>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</si>
  <si>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</si>
  <si>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</si>
  <si>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</si>
  <si>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</si>
  <si>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</si>
  <si>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</si>
  <si>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</si>
  <si>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</si>
  <si>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</si>
  <si>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</si>
  <si>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</si>
  <si>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</si>
  <si>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</si>
  <si>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</si>
  <si>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</si>
  <si>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</si>
  <si>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</si>
  <si>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</si>
  <si>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</si>
  <si>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</si>
  <si>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</si>
  <si>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</si>
  <si>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</si>
  <si>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</si>
  <si>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</si>
  <si>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</si>
  <si>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</si>
  <si>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</si>
  <si>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</si>
  <si>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</si>
  <si>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</si>
  <si>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</si>
  <si>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</si>
  <si>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</si>
  <si>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</si>
  <si>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</si>
  <si>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</si>
  <si>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</si>
  <si>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</si>
  <si>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</si>
  <si>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</si>
  <si>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</si>
  <si>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</si>
  <si>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</si>
  <si>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</si>
  <si>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</si>
  <si>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</si>
  <si>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</si>
  <si>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</si>
  <si>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</si>
  <si>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</si>
  <si>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</si>
  <si>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</si>
  <si>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</si>
  <si>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</si>
  <si>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</si>
  <si>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</si>
  <si>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</si>
  <si>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</si>
  <si>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</si>
  <si>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</si>
  <si>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</si>
  <si>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</si>
  <si>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</si>
  <si>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</si>
  <si>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</si>
  <si>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</si>
  <si>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</si>
  <si>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</si>
  <si>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</si>
  <si>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</si>
  <si>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</si>
  <si>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</si>
  <si>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</si>
  <si>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</si>
  <si>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</si>
  <si>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</si>
  <si>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</si>
  <si>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</si>
  <si>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</si>
  <si>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</si>
  <si>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</si>
  <si>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</si>
  <si>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</si>
  <si>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</si>
  <si>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</si>
  <si>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</si>
  <si>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</si>
  <si>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</si>
  <si>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</si>
  <si>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</si>
  <si>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</si>
  <si>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</si>
  <si>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</si>
  <si>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</si>
  <si>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</si>
  <si>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</si>
  <si>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</si>
  <si>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</si>
  <si>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</si>
  <si>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</si>
  <si>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</si>
  <si>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</si>
  <si>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</si>
  <si>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</si>
  <si>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</si>
  <si>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</si>
  <si>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</si>
  <si>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</si>
  <si>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</si>
  <si>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</si>
  <si>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</si>
  <si>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</si>
  <si>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</si>
  <si>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</si>
  <si>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</si>
  <si>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</si>
  <si>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</si>
  <si>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</si>
  <si>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</si>
  <si>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</si>
  <si>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</si>
  <si>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</si>
  <si>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</si>
  <si>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</si>
  <si>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</si>
  <si>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</si>
  <si>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</si>
  <si>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</si>
  <si>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</si>
  <si>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</si>
  <si>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</si>
  <si>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</si>
  <si>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</si>
  <si>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</si>
  <si>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</si>
  <si>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</si>
  <si>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</si>
  <si>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</si>
  <si>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</si>
  <si>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</si>
  <si>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</si>
  <si>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</si>
  <si>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</si>
  <si>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</si>
  <si>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</si>
  <si>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</si>
  <si>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</si>
  <si>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</si>
  <si>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</si>
  <si>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</si>
  <si>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</si>
  <si>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</si>
  <si>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</si>
  <si>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</si>
  <si>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</si>
  <si>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</si>
  <si>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</si>
  <si>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</si>
  <si>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</si>
  <si>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</si>
  <si>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</si>
  <si>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</si>
  <si>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</si>
  <si>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</si>
  <si>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</si>
  <si>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</si>
  <si>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</si>
  <si>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</si>
  <si>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</si>
  <si>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</si>
  <si>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</si>
  <si>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</si>
  <si>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</si>
  <si>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</si>
  <si>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</si>
  <si>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</si>
  <si>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</si>
  <si>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</si>
  <si>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</si>
  <si>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</si>
  <si>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</si>
  <si>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</si>
  <si>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</si>
  <si>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</si>
  <si>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</si>
  <si>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</si>
  <si>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</si>
  <si>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</si>
  <si>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</si>
  <si>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</si>
  <si>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</si>
  <si>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</si>
  <si>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</si>
  <si>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</si>
  <si>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</si>
  <si>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</si>
  <si>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</si>
  <si>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</si>
  <si>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</si>
  <si>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</si>
  <si>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</si>
  <si>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</si>
  <si>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</si>
  <si>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</si>
  <si>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</si>
  <si>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</si>
  <si>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</si>
  <si>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</si>
  <si>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</si>
  <si>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</si>
  <si>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</si>
  <si>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</si>
  <si>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</si>
  <si>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</si>
  <si>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</si>
  <si>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</si>
  <si>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</si>
  <si>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</si>
  <si>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</si>
  <si>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</si>
  <si>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</si>
  <si>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</si>
  <si>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</si>
  <si>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</si>
  <si>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</si>
  <si>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</si>
  <si>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</si>
  <si>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</si>
  <si>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</si>
  <si>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</si>
  <si>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</si>
  <si>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</si>
  <si>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</si>
  <si>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</si>
  <si>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</si>
  <si>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</si>
  <si>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</si>
  <si>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</si>
  <si>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</si>
  <si>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</si>
  <si>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</si>
  <si>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</si>
  <si>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</si>
  <si>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</si>
  <si>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</si>
  <si>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</si>
  <si>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</si>
  <si>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</si>
  <si>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</si>
  <si>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</si>
  <si>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</si>
  <si>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</si>
  <si>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</si>
  <si>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</si>
  <si>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</si>
  <si>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</si>
  <si>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</si>
  <si>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</si>
  <si>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</si>
  <si>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</si>
  <si>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</si>
  <si>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</si>
  <si>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</si>
  <si>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</si>
  <si>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</si>
  <si>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</si>
  <si>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</si>
  <si>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</si>
  <si>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</si>
  <si>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</si>
  <si>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</si>
  <si>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</si>
  <si>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</si>
  <si>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</si>
  <si>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</si>
  <si>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</si>
  <si>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</si>
  <si>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</si>
  <si>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</si>
  <si>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</si>
  <si>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</si>
  <si>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</si>
  <si>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</si>
  <si>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</si>
  <si>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</si>
  <si>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</si>
  <si>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</si>
  <si>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</si>
  <si>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</si>
  <si>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</si>
  <si>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</si>
  <si>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</si>
  <si>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</si>
  <si>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</si>
  <si>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</si>
  <si>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</si>
  <si>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</si>
  <si>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</si>
  <si>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</si>
  <si>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</si>
  <si>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</si>
  <si>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</si>
  <si>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</si>
  <si>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</si>
  <si>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</si>
  <si>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</si>
  <si>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</si>
  <si>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</si>
  <si>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</si>
  <si>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</si>
  <si>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</si>
  <si>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</si>
  <si>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</si>
  <si>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</si>
  <si>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</si>
  <si>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</si>
  <si>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</si>
  <si>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</si>
  <si>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</si>
  <si>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</si>
  <si>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</si>
  <si>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</si>
  <si>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</si>
  <si>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</si>
  <si>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</si>
  <si>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</si>
  <si>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</si>
  <si>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</si>
  <si>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</si>
  <si>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</si>
  <si>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</si>
  <si>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</si>
  <si>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</si>
  <si>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</si>
  <si>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</si>
  <si>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</si>
  <si>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</si>
  <si>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</si>
  <si>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</si>
  <si>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</si>
  <si>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</si>
  <si>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</si>
  <si>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</si>
  <si>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</si>
  <si>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</si>
  <si>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</si>
  <si>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</si>
  <si>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</si>
  <si>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</si>
  <si>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</si>
  <si>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</si>
  <si>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</si>
  <si>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</si>
  <si>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</si>
  <si>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</si>
  <si>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</si>
  <si>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</si>
  <si>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</si>
  <si>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</si>
  <si>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</si>
  <si>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</si>
  <si>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</si>
  <si>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</si>
  <si>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</si>
  <si>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</si>
  <si>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</si>
  <si>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</si>
  <si>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</si>
  <si>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</si>
  <si>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</si>
  <si>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</si>
  <si>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</si>
  <si>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</si>
  <si>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</si>
  <si>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</si>
  <si>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</si>
  <si>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</si>
  <si>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</si>
  <si>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</si>
  <si>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</si>
  <si>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</si>
  <si>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</si>
  <si>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</si>
  <si>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</si>
  <si>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</si>
  <si>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</si>
  <si>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</si>
  <si>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</si>
  <si>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</si>
  <si>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</si>
  <si>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</si>
  <si>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</si>
  <si>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</si>
  <si>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</si>
  <si>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</si>
  <si>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</si>
  <si>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</si>
  <si>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</si>
  <si>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</si>
  <si>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</si>
  <si>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</si>
  <si>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</si>
  <si>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</si>
  <si>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</si>
  <si>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</si>
  <si>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</si>
  <si>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</si>
  <si>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</si>
  <si>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</si>
  <si>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</si>
  <si>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</si>
  <si>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</si>
  <si>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</si>
  <si>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</si>
  <si>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</si>
  <si>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</si>
  <si>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</si>
  <si>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</si>
  <si>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</si>
  <si>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</si>
  <si>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</si>
  <si>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</si>
  <si>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</si>
  <si>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</si>
  <si>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</si>
  <si>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</si>
  <si>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</si>
  <si>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</si>
  <si>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</si>
  <si>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</si>
  <si>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</si>
  <si>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</si>
  <si>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</si>
  <si>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</si>
  <si>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</si>
  <si>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</si>
  <si>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</si>
  <si>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</si>
  <si>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</si>
  <si>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</si>
  <si>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</si>
  <si>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</si>
  <si>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</si>
  <si>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</si>
  <si>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</si>
  <si>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</si>
  <si>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</si>
  <si>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</si>
  <si>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</si>
  <si>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</si>
  <si>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</si>
  <si>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</si>
  <si>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</si>
  <si>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</si>
  <si>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</si>
  <si>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</si>
  <si>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</si>
  <si>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</si>
  <si>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</si>
  <si>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</si>
  <si>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</si>
  <si>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</si>
  <si>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</si>
  <si>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</si>
  <si>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</si>
  <si>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</si>
  <si>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</si>
  <si>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</si>
  <si>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</si>
  <si>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</si>
  <si>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</si>
  <si>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</si>
  <si>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</si>
  <si>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</si>
  <si>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</si>
  <si>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</si>
  <si>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</si>
  <si>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</si>
  <si>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</si>
  <si>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</si>
  <si>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</si>
  <si>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</si>
  <si>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</si>
  <si>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</si>
  <si>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</si>
  <si>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</si>
  <si>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</si>
  <si>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</si>
  <si>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</si>
  <si>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</si>
  <si>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</si>
  <si>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</si>
  <si>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</si>
  <si>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</si>
  <si>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</si>
  <si>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</si>
  <si>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</si>
  <si>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</si>
  <si>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</si>
  <si>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</si>
  <si>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</si>
  <si>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</si>
  <si>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</si>
  <si>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</si>
  <si>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</si>
  <si>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</si>
  <si>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</si>
  <si>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</si>
  <si>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</si>
  <si>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</si>
  <si>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</si>
  <si>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</si>
  <si>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</si>
  <si>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</si>
  <si>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</si>
  <si>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</si>
  <si>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</si>
  <si>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</si>
  <si>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</si>
  <si>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</si>
  <si>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</si>
  <si>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</si>
  <si>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</si>
  <si>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</si>
  <si>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</si>
  <si>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</si>
  <si>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</si>
  <si>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</si>
  <si>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</si>
  <si>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</si>
  <si>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</si>
  <si>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</si>
  <si>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</si>
  <si>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</si>
  <si>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</si>
  <si>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</si>
  <si>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</si>
  <si>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</si>
  <si>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</si>
  <si>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</si>
  <si>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</si>
  <si>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</si>
  <si>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</si>
  <si>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</si>
  <si>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</si>
  <si>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</si>
  <si>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</si>
  <si>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</si>
  <si>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</si>
  <si>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</si>
  <si>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</si>
  <si>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</si>
  <si>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</si>
  <si>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</si>
  <si>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</si>
  <si>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</si>
  <si>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</si>
  <si>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</si>
  <si>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</si>
  <si>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</si>
  <si>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</si>
  <si>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</si>
  <si>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</si>
  <si>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</si>
  <si>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</si>
  <si>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</si>
  <si>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</si>
  <si>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</si>
  <si>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</si>
  <si>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</si>
  <si>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</si>
  <si>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</si>
  <si>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</si>
  <si>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</si>
  <si>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</si>
  <si>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</si>
  <si>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</si>
  <si>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</si>
  <si>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</si>
  <si>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</si>
  <si>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</si>
  <si>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</si>
  <si>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</si>
  <si>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</si>
  <si>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</si>
  <si>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</si>
  <si>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</si>
  <si>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</si>
  <si>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</si>
  <si>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</si>
  <si>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</si>
  <si>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</si>
  <si>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</si>
  <si>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</si>
  <si>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</si>
  <si>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</si>
  <si>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</si>
  <si>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</si>
  <si>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</si>
  <si>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</si>
  <si>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</si>
  <si>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</si>
  <si>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</si>
  <si>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</si>
  <si>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</si>
  <si>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</si>
  <si>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</si>
  <si>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</si>
  <si>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</si>
  <si>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</si>
  <si>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</si>
  <si>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</si>
  <si>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</si>
  <si>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</si>
  <si>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</si>
  <si>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</si>
  <si>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</si>
  <si>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</si>
  <si>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</si>
  <si>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</si>
  <si>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</si>
  <si>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</si>
  <si>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</si>
  <si>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</si>
  <si>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</si>
  <si>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</si>
  <si>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</si>
  <si>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</si>
  <si>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</si>
  <si>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</si>
  <si>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</si>
  <si>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</si>
  <si>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</si>
  <si>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</si>
  <si>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</si>
  <si>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</si>
  <si>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</si>
  <si>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</si>
  <si>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</si>
  <si>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</si>
  <si>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</si>
  <si>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</si>
  <si>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</si>
  <si>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</si>
  <si>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</si>
  <si>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</si>
  <si>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</si>
  <si>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</si>
  <si>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</si>
  <si>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</si>
  <si>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</si>
  <si>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</si>
  <si>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</si>
  <si>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</si>
  <si>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</si>
  <si>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</si>
  <si>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</si>
  <si>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</si>
  <si>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</si>
  <si>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</si>
  <si>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</si>
  <si>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</si>
  <si>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</si>
  <si>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</si>
  <si>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</si>
  <si>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</si>
  <si>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</si>
  <si>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</si>
  <si>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</si>
  <si>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</si>
  <si>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</si>
  <si>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</si>
  <si>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</si>
  <si>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</si>
  <si>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</si>
  <si>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</si>
  <si>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</si>
  <si>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</si>
  <si>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</si>
  <si>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</si>
  <si>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</si>
  <si>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</si>
  <si>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</si>
  <si>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</si>
  <si>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</si>
  <si>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</si>
  <si>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</si>
  <si>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</si>
  <si>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</si>
  <si>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</si>
  <si>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</si>
  <si>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</si>
  <si>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</si>
  <si>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</si>
  <si>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</si>
  <si>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</si>
  <si>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</si>
  <si>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</si>
  <si>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</si>
  <si>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</si>
  <si>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</si>
  <si>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</si>
  <si>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</si>
  <si>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</si>
  <si>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</si>
  <si>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</si>
  <si>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</si>
  <si>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</si>
  <si>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</si>
  <si>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</si>
  <si>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</si>
  <si>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</si>
  <si>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</si>
  <si>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</si>
  <si>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</si>
  <si>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</si>
  <si>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</si>
  <si>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</si>
  <si>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</si>
  <si>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</si>
  <si>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</si>
  <si>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</si>
  <si>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</si>
  <si>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</si>
  <si>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</si>
  <si>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</si>
  <si>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</si>
  <si>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</si>
  <si>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</si>
  <si>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</si>
  <si>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</si>
  <si>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</si>
  <si>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</si>
  <si>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</si>
  <si>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</si>
  <si>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</si>
  <si>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</si>
  <si>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</si>
  <si>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</si>
  <si>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</si>
  <si>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</si>
  <si>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</si>
  <si>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</si>
  <si>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</si>
  <si>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</si>
  <si>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</si>
  <si>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</si>
  <si>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</si>
  <si>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</si>
  <si>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</si>
  <si>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</si>
  <si>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</si>
  <si>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</si>
  <si>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</si>
  <si>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</si>
  <si>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</si>
  <si>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</si>
  <si>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</si>
  <si>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</si>
  <si>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</si>
  <si>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</si>
  <si>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</si>
  <si>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</si>
  <si>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</si>
  <si>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</si>
  <si>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</si>
  <si>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</si>
  <si>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</si>
  <si>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</si>
  <si>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</si>
  <si>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</si>
  <si>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</si>
  <si>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</si>
  <si>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</si>
  <si>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</si>
  <si>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</si>
  <si>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</si>
  <si>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</si>
  <si>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</si>
  <si>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</si>
  <si>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</si>
  <si>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</si>
  <si>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</si>
  <si>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</si>
  <si>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</si>
  <si>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</si>
  <si>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</si>
  <si>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</si>
  <si>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</si>
  <si>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</si>
  <si>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</si>
  <si>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</si>
  <si>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</si>
  <si>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</si>
  <si>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</si>
  <si>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</si>
  <si>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</si>
  <si>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</si>
  <si>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</si>
  <si>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</si>
  <si>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</si>
  <si>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</si>
  <si>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</si>
  <si>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</si>
  <si>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</si>
  <si>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</si>
  <si>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</si>
  <si>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</si>
  <si>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</si>
  <si>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</si>
  <si>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</si>
  <si>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</si>
  <si>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</si>
  <si>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</si>
  <si>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</si>
  <si>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</si>
  <si>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</si>
  <si>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</si>
  <si>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</si>
  <si>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</si>
  <si>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</si>
  <si>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</si>
  <si>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</si>
  <si>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</si>
  <si>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</si>
  <si>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</si>
  <si>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</si>
  <si>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</si>
  <si>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</si>
  <si>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</si>
  <si>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</si>
  <si>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</si>
  <si>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</si>
  <si>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</si>
  <si>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</si>
  <si>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</si>
  <si>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</si>
  <si>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</si>
  <si>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</si>
  <si>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</si>
  <si>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</si>
  <si>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</si>
  <si>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</si>
  <si>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</si>
  <si>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</si>
  <si>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</si>
  <si>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</si>
  <si>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</si>
  <si>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</si>
  <si>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</si>
  <si>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</si>
  <si>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</si>
  <si>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</si>
  <si>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</si>
  <si>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</si>
  <si>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</si>
  <si>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</si>
  <si>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</si>
  <si>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</si>
  <si>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</si>
  <si>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</si>
  <si>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</si>
  <si>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</si>
  <si>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</si>
  <si>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</si>
  <si>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</si>
  <si>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</si>
  <si>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</si>
  <si>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</si>
  <si>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</si>
  <si>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</si>
  <si>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</si>
  <si>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</si>
  <si>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</si>
  <si>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</si>
  <si>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</si>
  <si>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</si>
  <si>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</si>
  <si>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</si>
  <si>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</si>
  <si>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</si>
  <si>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</si>
  <si>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</si>
  <si>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</si>
  <si>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</si>
  <si>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</si>
  <si>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</si>
  <si>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</si>
  <si>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</si>
  <si>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</si>
  <si>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</si>
  <si>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</si>
  <si>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</si>
  <si>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</si>
  <si>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</si>
  <si>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</si>
  <si>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</si>
  <si>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</si>
  <si>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</si>
  <si>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</si>
  <si>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</si>
  <si>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</si>
  <si>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</si>
  <si>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</si>
  <si>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</si>
  <si>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</si>
  <si>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</si>
  <si>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</si>
  <si>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</si>
  <si>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</si>
  <si>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</si>
  <si>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</si>
  <si>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</si>
  <si>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</si>
  <si>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</si>
  <si>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</si>
  <si>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</si>
  <si>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</si>
  <si>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</si>
  <si>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</si>
  <si>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</si>
  <si>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</si>
  <si>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</si>
  <si>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</si>
  <si>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</si>
  <si>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</si>
  <si>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</si>
  <si>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</si>
  <si>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</si>
  <si>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</si>
  <si>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</si>
  <si>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</si>
  <si>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</si>
  <si>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</si>
  <si>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</si>
  <si>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</si>
  <si>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</si>
  <si>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</si>
  <si>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</si>
  <si>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</si>
  <si>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</si>
  <si>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</si>
  <si>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</si>
  <si>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</si>
  <si>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</si>
  <si>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</si>
  <si>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</si>
  <si>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</si>
  <si>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</si>
  <si>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</si>
  <si>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</si>
  <si>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</si>
  <si>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</si>
  <si>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</si>
  <si>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</si>
  <si>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</si>
  <si>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</si>
  <si>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</si>
  <si>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</si>
  <si>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</si>
  <si>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</si>
  <si>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</si>
  <si>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</si>
  <si>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</si>
  <si>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</si>
  <si>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</si>
  <si>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</si>
  <si>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</si>
  <si>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</si>
  <si>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</si>
  <si>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</si>
  <si>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</si>
  <si>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</si>
  <si>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</si>
  <si>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</si>
  <si>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</si>
  <si>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</si>
  <si>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</si>
  <si>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</si>
  <si>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</si>
  <si>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</si>
  <si>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</si>
  <si>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</si>
  <si>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</si>
  <si>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</si>
  <si>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</si>
  <si>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</si>
  <si>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</si>
  <si>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</si>
  <si>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</si>
  <si>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</si>
  <si>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</si>
  <si>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</si>
  <si>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</si>
  <si>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</si>
  <si>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</si>
  <si>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</si>
  <si>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</si>
  <si>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</si>
  <si>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</si>
  <si>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</si>
  <si>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</si>
  <si>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</si>
  <si>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</si>
  <si>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</si>
  <si>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</si>
  <si>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</si>
  <si>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</si>
  <si>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</si>
  <si>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</si>
  <si>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</si>
  <si>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</si>
  <si>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</si>
  <si>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</si>
  <si>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</si>
  <si>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</si>
  <si>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</si>
  <si>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</si>
  <si>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</si>
  <si>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</si>
  <si>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</si>
  <si>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</si>
  <si>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</si>
  <si>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</si>
  <si>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</si>
  <si>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</si>
  <si>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</si>
  <si>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</si>
  <si>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</si>
  <si>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</si>
  <si>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</si>
  <si>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</si>
  <si>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</si>
  <si>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</si>
  <si>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</si>
  <si>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</si>
  <si>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</si>
  <si>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</si>
  <si>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</si>
  <si>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</si>
  <si>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</si>
  <si>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</si>
  <si>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</si>
  <si>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</si>
  <si>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</si>
  <si>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</si>
  <si>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</si>
  <si>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</si>
  <si>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</si>
  <si>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</si>
  <si>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</si>
  <si>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</si>
  <si>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</si>
  <si>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</si>
  <si>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</si>
  <si>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</si>
  <si>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</si>
  <si>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</si>
  <si>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</si>
  <si>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</si>
  <si>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</si>
  <si>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</si>
  <si>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</si>
  <si>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</si>
  <si>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</si>
  <si>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</si>
  <si>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</si>
  <si>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</si>
  <si>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</si>
  <si>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</si>
  <si>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</si>
  <si>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</si>
  <si>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</si>
  <si>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</si>
  <si>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</si>
  <si>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</si>
  <si>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</si>
  <si>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</si>
  <si>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</si>
  <si>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</si>
  <si>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</si>
  <si>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</si>
  <si>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</si>
  <si>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</si>
  <si>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</si>
  <si>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</si>
  <si>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</si>
  <si>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</si>
  <si>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</si>
  <si>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</si>
  <si>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</si>
  <si>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</si>
  <si>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</si>
  <si>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</si>
  <si>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</si>
  <si>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</si>
  <si>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</si>
  <si>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</si>
  <si>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</si>
  <si>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</si>
  <si>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</si>
  <si>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</si>
  <si>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</si>
  <si>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</si>
  <si>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</si>
  <si>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</si>
  <si>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</si>
  <si>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</si>
  <si>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</si>
  <si>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</si>
  <si>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</si>
  <si>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</si>
  <si>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</si>
  <si>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</si>
  <si>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</si>
  <si>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</si>
  <si>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</si>
  <si>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</si>
  <si>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</si>
  <si>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</si>
  <si>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</si>
  <si>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</si>
  <si>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</si>
  <si>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</si>
  <si>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</si>
  <si>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</si>
  <si>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</si>
  <si>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</si>
  <si>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</si>
  <si>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</si>
  <si>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</si>
  <si>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</si>
  <si>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</si>
  <si>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</si>
  <si>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</si>
  <si>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</si>
  <si>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</si>
  <si>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</si>
  <si>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</si>
  <si>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</si>
  <si>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</si>
  <si>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</si>
  <si>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</si>
  <si>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</si>
  <si>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</si>
  <si>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</si>
  <si>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</si>
  <si>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</si>
  <si>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</si>
  <si>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</si>
  <si>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</si>
  <si>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</si>
  <si>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</si>
  <si>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</si>
  <si>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</si>
  <si>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</si>
  <si>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</si>
  <si>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</si>
  <si>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</si>
  <si>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</si>
  <si>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</si>
  <si>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</si>
  <si>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</si>
  <si>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</si>
  <si>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</si>
  <si>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</si>
  <si>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</si>
  <si>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</si>
  <si>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</si>
  <si>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</si>
  <si>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</si>
  <si>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</si>
  <si>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</si>
  <si>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</si>
  <si>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</si>
  <si>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</si>
  <si>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</si>
  <si>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</si>
  <si>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</si>
  <si>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</si>
  <si>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</si>
  <si>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</si>
  <si>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</si>
  <si>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</si>
  <si>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</si>
  <si>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</si>
  <si>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</si>
  <si>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</si>
  <si>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</si>
  <si>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</si>
  <si>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</si>
  <si>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</si>
  <si>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</si>
  <si>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</si>
  <si>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</si>
  <si>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</si>
  <si>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</si>
  <si>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</si>
  <si>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</si>
  <si>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</si>
  <si>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</si>
  <si>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</si>
  <si>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</si>
  <si>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</si>
  <si>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</si>
  <si>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</si>
  <si>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</si>
  <si>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</si>
  <si>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</si>
  <si>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</si>
  <si>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</si>
  <si>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</si>
  <si>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</si>
  <si>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</si>
  <si>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</si>
  <si>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</si>
  <si>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</si>
  <si>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</si>
  <si>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</si>
  <si>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</si>
  <si>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</si>
  <si>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</si>
  <si>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</si>
  <si>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</si>
  <si>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</si>
  <si>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</si>
  <si>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</si>
  <si>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</si>
  <si>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</si>
  <si>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</si>
  <si>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</si>
  <si>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</si>
  <si>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</si>
  <si>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</si>
  <si>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</si>
  <si>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</si>
  <si>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</si>
  <si>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</si>
  <si>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</si>
  <si>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</si>
  <si>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</si>
  <si>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</si>
  <si>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</si>
  <si>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</si>
  <si>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</si>
  <si>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</si>
  <si>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</si>
  <si>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</si>
  <si>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</si>
  <si>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</si>
  <si>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</si>
  <si>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</si>
  <si>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</si>
  <si>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</si>
  <si>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</si>
  <si>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</si>
  <si>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</si>
  <si>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</si>
  <si>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</si>
  <si>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</si>
  <si>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</si>
  <si>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</si>
  <si>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</si>
  <si>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</si>
  <si>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</si>
  <si>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</si>
  <si>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</si>
  <si>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</si>
  <si>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</si>
  <si>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</si>
  <si>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</si>
  <si>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</si>
  <si>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</si>
  <si>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</si>
  <si>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</si>
  <si>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</si>
  <si>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</si>
  <si>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</si>
  <si>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</si>
  <si>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</si>
  <si>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</si>
  <si>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</si>
  <si>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</si>
  <si>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</si>
  <si>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</si>
  <si>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</si>
  <si>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</si>
  <si>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</si>
  <si>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</si>
  <si>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</si>
  <si>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</si>
  <si>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</si>
  <si>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</si>
  <si>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</si>
  <si>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</si>
  <si>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</si>
  <si>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</si>
  <si>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</si>
  <si>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</si>
  <si>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</si>
  <si>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</si>
  <si>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</si>
  <si>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</si>
  <si>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</si>
  <si>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</si>
  <si>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</si>
  <si>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</si>
  <si>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</si>
  <si>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</si>
  <si>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</si>
  <si>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</si>
  <si>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</si>
  <si>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</si>
  <si>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</si>
  <si>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</si>
  <si>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</si>
  <si>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</si>
  <si>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</si>
  <si>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</si>
  <si>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</si>
  <si>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</si>
  <si>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</si>
  <si>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</si>
  <si>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</si>
  <si>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</si>
  <si>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</si>
  <si>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</si>
  <si>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</si>
  <si>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</si>
  <si>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</si>
  <si>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</si>
  <si>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</si>
  <si>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</si>
  <si>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</si>
  <si>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</si>
  <si>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</si>
  <si>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</si>
  <si>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</si>
  <si>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</si>
  <si>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</si>
  <si>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</si>
  <si>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</si>
  <si>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</si>
  <si>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</si>
  <si>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</si>
  <si>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</si>
  <si>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</si>
  <si>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</si>
  <si>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</si>
  <si>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</si>
  <si>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</si>
  <si>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</si>
  <si>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</si>
  <si>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</si>
  <si>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</si>
  <si>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</si>
  <si>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</si>
  <si>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</si>
  <si>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</si>
  <si>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</si>
  <si>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</si>
  <si>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</si>
  <si>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</si>
  <si>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</si>
  <si>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</si>
  <si>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</si>
  <si>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</si>
  <si>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</si>
  <si>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</si>
  <si>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</si>
  <si>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</si>
  <si>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</si>
  <si>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</si>
  <si>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</si>
  <si>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</si>
  <si>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</si>
  <si>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</si>
  <si>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</si>
  <si>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</si>
  <si>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</si>
  <si>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</si>
  <si>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</si>
  <si>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</si>
  <si>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</si>
  <si>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</si>
  <si>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</si>
  <si>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</si>
  <si>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</si>
  <si>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</si>
  <si>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</si>
  <si>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</si>
  <si>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</si>
  <si>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</si>
  <si>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</si>
  <si>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</si>
  <si>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</si>
  <si>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</si>
  <si>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</si>
  <si>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</si>
  <si>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</si>
  <si>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</si>
  <si>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</si>
  <si>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</si>
  <si>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</si>
  <si>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</si>
  <si>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</si>
  <si>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</si>
  <si>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</si>
  <si>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</si>
  <si>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</si>
  <si>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</si>
  <si>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</si>
  <si>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</si>
  <si>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</si>
  <si>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</si>
  <si>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</si>
  <si>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</si>
  <si>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</si>
  <si>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</si>
  <si>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</si>
  <si>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</si>
  <si>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</si>
  <si>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</si>
  <si>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</si>
  <si>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</si>
  <si>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</si>
  <si>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</si>
  <si>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</si>
  <si>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</si>
  <si>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</si>
  <si>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</si>
  <si>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</si>
  <si>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</si>
  <si>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</si>
  <si>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</si>
  <si>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</si>
  <si>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</si>
  <si>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</si>
  <si>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</si>
  <si>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</si>
  <si>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</si>
  <si>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</si>
  <si>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</si>
  <si>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</si>
  <si>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</si>
  <si>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</si>
  <si>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</si>
  <si>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</si>
  <si>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</si>
  <si>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</si>
  <si>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</si>
  <si>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</si>
  <si>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</si>
  <si>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</si>
  <si>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</si>
  <si>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</si>
  <si>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</si>
  <si>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</si>
  <si>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</si>
  <si>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</si>
  <si>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</si>
  <si>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</si>
  <si>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</si>
  <si>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</si>
  <si>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</si>
  <si>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</si>
  <si>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</si>
  <si>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</si>
  <si>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</si>
  <si>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</si>
  <si>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</si>
  <si>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</si>
  <si>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</si>
  <si>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</si>
  <si>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</si>
  <si>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</si>
  <si>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</si>
  <si>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</si>
  <si>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</si>
  <si>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</si>
  <si>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</si>
  <si>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</si>
  <si>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</si>
  <si>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</si>
  <si>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</si>
  <si>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</si>
  <si>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</si>
  <si>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</si>
  <si>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</si>
  <si>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</si>
  <si>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</si>
  <si>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</si>
  <si>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</si>
  <si>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</si>
  <si>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</si>
  <si>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</si>
  <si>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</si>
  <si>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</si>
  <si>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</si>
  <si>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</si>
  <si>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</si>
  <si>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</si>
  <si>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</si>
  <si>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</si>
  <si>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</si>
  <si>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</si>
  <si>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</si>
  <si>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</si>
  <si>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</si>
  <si>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</si>
  <si>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</si>
  <si>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</si>
  <si>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</si>
  <si>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</si>
  <si>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</si>
  <si>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</si>
  <si>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</si>
  <si>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</si>
  <si>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</si>
  <si>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</si>
  <si>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</si>
  <si>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</si>
  <si>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</si>
  <si>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</si>
  <si>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</si>
  <si>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</si>
  <si>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</si>
  <si>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</si>
  <si>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</si>
  <si>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</si>
  <si>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</si>
  <si>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</si>
  <si>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</si>
  <si>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</si>
  <si>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</si>
  <si>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</si>
  <si>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</si>
  <si>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</si>
  <si>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</si>
  <si>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</si>
  <si>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</si>
  <si>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</si>
  <si>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</si>
  <si>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</si>
  <si>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</si>
  <si>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</si>
  <si>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</si>
  <si>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</si>
  <si>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</si>
  <si>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</si>
  <si>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</si>
  <si>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</si>
  <si>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</si>
  <si>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</si>
  <si>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</si>
  <si>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</si>
  <si>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</si>
  <si>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</si>
  <si>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</si>
  <si>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</si>
  <si>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</si>
  <si>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</si>
  <si>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</si>
  <si>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</si>
  <si>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</si>
  <si>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</si>
  <si>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</si>
  <si>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</si>
  <si>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</si>
  <si>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</si>
  <si>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</si>
  <si>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</si>
  <si>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</si>
  <si>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</si>
  <si>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</si>
  <si>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</si>
  <si>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</si>
  <si>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</si>
  <si>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</si>
  <si>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</si>
  <si>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</si>
  <si>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</si>
  <si>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</si>
  <si>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</si>
  <si>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</si>
  <si>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</si>
  <si>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</si>
  <si>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</si>
  <si>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</si>
  <si>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</si>
  <si>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</si>
  <si>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</si>
  <si>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</si>
  <si>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</si>
  <si>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</si>
  <si>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</si>
  <si>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</si>
  <si>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</si>
  <si>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</si>
  <si>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</si>
  <si>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</si>
  <si>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</si>
  <si>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</si>
  <si>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</si>
  <si>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</si>
  <si>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</si>
  <si>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</si>
  <si>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</si>
  <si>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</si>
  <si>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</si>
  <si>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</si>
  <si>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</si>
  <si>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</si>
  <si>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</si>
  <si>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</si>
  <si>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</si>
  <si>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</si>
  <si>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</si>
  <si>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</si>
  <si>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</si>
  <si>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</si>
  <si>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</si>
  <si>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</si>
  <si>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</si>
  <si>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</si>
  <si>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</si>
  <si>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</si>
  <si>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</si>
  <si>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</si>
  <si>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</si>
  <si>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</si>
  <si>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</si>
  <si>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</si>
  <si>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</si>
  <si>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</si>
  <si>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</si>
  <si>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</si>
  <si>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</si>
  <si>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</si>
  <si>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</si>
  <si>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</si>
  <si>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</si>
  <si>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</si>
  <si>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</si>
  <si>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</si>
  <si>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</si>
  <si>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</si>
  <si>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</si>
  <si>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</si>
  <si>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</si>
  <si>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</si>
  <si>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</si>
  <si>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</si>
  <si>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</si>
  <si>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</si>
  <si>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</si>
  <si>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</si>
  <si>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</si>
  <si>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</si>
  <si>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</si>
  <si>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</si>
  <si>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</si>
  <si>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</si>
  <si>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</si>
  <si>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</si>
  <si>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</si>
  <si>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</si>
  <si>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</si>
  <si>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</si>
  <si>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</si>
  <si>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</si>
  <si>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</si>
  <si>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</si>
  <si>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</si>
  <si>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</si>
  <si>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</si>
  <si>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</si>
  <si>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</si>
  <si>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</si>
  <si>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</si>
  <si>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</si>
  <si>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</si>
  <si>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</si>
  <si>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</si>
  <si>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</si>
  <si>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</si>
  <si>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</si>
  <si>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</si>
  <si>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</si>
  <si>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</si>
  <si>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</si>
  <si>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</si>
  <si>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</si>
  <si>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</si>
  <si>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</si>
  <si>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</si>
  <si>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</si>
  <si>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</si>
  <si>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</si>
  <si>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</si>
  <si>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</si>
  <si>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</si>
  <si>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</si>
  <si>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</si>
  <si>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</si>
  <si>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</si>
  <si>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</si>
  <si>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</si>
  <si>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</si>
  <si>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</si>
  <si>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</si>
  <si>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</si>
  <si>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</si>
  <si>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</si>
  <si>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</si>
  <si>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</si>
  <si>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</si>
  <si>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</si>
  <si>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</si>
  <si>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</si>
  <si>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</si>
  <si>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</si>
  <si>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</si>
  <si>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</si>
  <si>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</si>
  <si>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</si>
  <si>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</si>
  <si>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</si>
  <si>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</si>
  <si>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</si>
  <si>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</si>
  <si>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</si>
  <si>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</si>
  <si>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</si>
  <si>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</si>
  <si>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</si>
  <si>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</si>
  <si>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</si>
  <si>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</si>
  <si>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</si>
  <si>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</si>
  <si>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</si>
  <si>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</si>
  <si>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</si>
  <si>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</si>
  <si>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</si>
  <si>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</si>
  <si>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</si>
  <si>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</si>
  <si>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</si>
  <si>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</si>
  <si>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</si>
  <si>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</si>
  <si>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</si>
  <si>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</si>
  <si>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</si>
  <si>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</si>
  <si>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</si>
  <si>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</si>
  <si>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</si>
  <si>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</si>
  <si>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</si>
  <si>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</si>
  <si>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</si>
  <si>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</si>
  <si>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</si>
  <si>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</si>
  <si>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</si>
  <si>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</si>
  <si>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</si>
  <si>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</si>
  <si>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</si>
  <si>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</si>
  <si>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</si>
  <si>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</si>
  <si>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</si>
  <si>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</si>
  <si>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</si>
  <si>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</si>
  <si>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</si>
  <si>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</si>
  <si>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</si>
  <si>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</si>
  <si>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</si>
  <si>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</si>
  <si>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</si>
  <si>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</si>
  <si>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</si>
  <si>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</si>
  <si>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</si>
  <si>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</si>
  <si>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</si>
  <si>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</si>
  <si>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</si>
  <si>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</si>
  <si>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</si>
  <si>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</si>
  <si>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</si>
  <si>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</si>
  <si>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</si>
  <si>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</si>
  <si>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</si>
  <si>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</si>
  <si>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</si>
  <si>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</si>
  <si>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</si>
  <si>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</si>
  <si>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</si>
  <si>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</si>
  <si>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</si>
  <si>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</si>
  <si>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</si>
  <si>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</si>
  <si>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</si>
  <si>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</si>
  <si>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</si>
  <si>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</si>
  <si>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</si>
  <si>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</si>
  <si>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</si>
  <si>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</si>
  <si>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</si>
  <si>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</si>
  <si>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</si>
  <si>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</si>
  <si>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</si>
  <si>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</si>
  <si>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</si>
  <si>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</si>
  <si>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</si>
  <si>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</si>
  <si>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</si>
  <si>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</si>
  <si>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</si>
  <si>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</si>
  <si>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</si>
  <si>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</si>
  <si>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</si>
  <si>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</si>
  <si>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</si>
  <si>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</si>
  <si>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</si>
  <si>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</si>
  <si>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</si>
  <si>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</si>
  <si>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</si>
  <si>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</si>
  <si>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</si>
  <si>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</si>
  <si>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</si>
  <si>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</si>
  <si>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</si>
  <si>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</si>
  <si>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</si>
  <si>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</si>
  <si>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</si>
  <si>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</si>
  <si>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</si>
  <si>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</si>
  <si>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</si>
  <si>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</si>
  <si>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</si>
  <si>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</si>
  <si>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</si>
  <si>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</si>
  <si>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</si>
  <si>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</si>
  <si>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</si>
  <si>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</si>
  <si>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</si>
  <si>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</si>
  <si>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</si>
  <si>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</si>
  <si>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</si>
  <si>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</si>
  <si>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</si>
  <si>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</si>
  <si>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</si>
  <si>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</si>
  <si>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</si>
  <si>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</si>
  <si>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</si>
  <si>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</si>
  <si>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</si>
  <si>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</si>
  <si>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</si>
  <si>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</si>
  <si>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</si>
  <si>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</si>
  <si>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</si>
  <si>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</si>
  <si>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</si>
  <si>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</si>
  <si>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</si>
  <si>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</si>
  <si>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</si>
  <si>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</si>
  <si>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</si>
  <si>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</si>
  <si>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</si>
  <si>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</si>
  <si>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</si>
  <si>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</si>
  <si>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</si>
  <si>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</si>
  <si>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</si>
  <si>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</si>
  <si>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</si>
  <si>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</si>
  <si>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</si>
  <si>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</si>
  <si>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</si>
  <si>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</si>
  <si>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</si>
  <si>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</si>
  <si>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</si>
  <si>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</si>
  <si>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</si>
  <si>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</si>
  <si>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</si>
  <si>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</si>
  <si>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</si>
  <si>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</si>
  <si>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</si>
  <si>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</si>
  <si>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</si>
  <si>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</si>
  <si>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</si>
  <si>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</si>
  <si>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</si>
  <si>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</si>
  <si>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</si>
  <si>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</si>
  <si>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</si>
  <si>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</si>
  <si>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</si>
  <si>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</si>
  <si>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</si>
  <si>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</si>
  <si>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</si>
  <si>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</si>
  <si>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</si>
  <si>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</si>
  <si>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</si>
  <si>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</si>
  <si>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</si>
  <si>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</si>
  <si>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</si>
  <si>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</si>
  <si>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</si>
  <si>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</si>
  <si>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</si>
  <si>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</si>
  <si>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</si>
  <si>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</si>
  <si>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</si>
  <si>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</si>
  <si>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</si>
  <si>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</si>
  <si>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</si>
  <si>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</si>
  <si>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</si>
  <si>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</si>
  <si>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</si>
  <si>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</si>
  <si>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</si>
  <si>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</si>
  <si>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</si>
  <si>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</si>
  <si>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</si>
  <si>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</si>
  <si>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</si>
  <si>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</si>
  <si>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</si>
  <si>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</si>
  <si>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</si>
  <si>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</si>
  <si>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</si>
  <si>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</si>
  <si>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</si>
  <si>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</si>
  <si>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</si>
  <si>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</si>
  <si>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</si>
  <si>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</si>
  <si>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</si>
  <si>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</si>
  <si>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</si>
  <si>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</si>
  <si>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</si>
  <si>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</si>
  <si>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</si>
  <si>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</si>
  <si>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</si>
  <si>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</si>
  <si>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</si>
  <si>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</si>
  <si>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</si>
  <si>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</si>
  <si>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</si>
  <si>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</si>
  <si>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</si>
  <si>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</si>
  <si>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</si>
  <si>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</si>
  <si>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</si>
  <si>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</si>
  <si>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</si>
  <si>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</si>
  <si>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</si>
  <si>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</si>
  <si>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</si>
  <si>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</si>
  <si>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</si>
  <si>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</si>
  <si>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</si>
  <si>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</si>
  <si>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</si>
  <si>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</si>
  <si>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</si>
  <si>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</si>
  <si>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</si>
  <si>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</si>
  <si>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</si>
  <si>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</si>
  <si>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</si>
  <si>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</si>
  <si>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</si>
  <si>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</si>
  <si>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</si>
  <si>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</si>
  <si>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</si>
  <si>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</si>
  <si>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</si>
  <si>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</si>
  <si>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</si>
  <si>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</si>
  <si>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</si>
  <si>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</si>
  <si>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</si>
  <si>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</si>
  <si>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</si>
  <si>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</si>
  <si>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</si>
  <si>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</si>
  <si>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</si>
  <si>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</si>
  <si>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</si>
  <si>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</si>
  <si>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</si>
  <si>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</si>
  <si>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</si>
  <si>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</si>
  <si>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</si>
  <si>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</si>
  <si>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</si>
  <si>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</si>
  <si>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</si>
  <si>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</si>
  <si>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</si>
  <si>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</si>
  <si>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</si>
  <si>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</si>
  <si>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</si>
  <si>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</si>
  <si>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</si>
  <si>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</si>
  <si>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</si>
  <si>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</si>
  <si>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</si>
  <si>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</si>
  <si>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</si>
  <si>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</si>
  <si>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</si>
  <si>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</si>
  <si>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</si>
  <si>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</si>
  <si>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</si>
  <si>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</si>
  <si>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</si>
  <si>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</si>
  <si>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</si>
  <si>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</si>
  <si>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</si>
  <si>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</si>
  <si>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</si>
  <si>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</si>
  <si>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</si>
  <si>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</si>
  <si>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</si>
  <si>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</si>
  <si>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</si>
  <si>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</si>
  <si>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</si>
  <si>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</si>
  <si>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</si>
  <si>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</si>
  <si>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</si>
  <si>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</si>
  <si>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</si>
  <si>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</si>
  <si>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</si>
  <si>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</si>
  <si>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</si>
  <si>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</si>
  <si>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</si>
  <si>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</si>
  <si>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</si>
  <si>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</si>
  <si>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</si>
  <si>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</si>
  <si>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</si>
  <si>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</si>
  <si>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</si>
  <si>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</si>
  <si>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</si>
  <si>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</si>
  <si>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</si>
  <si>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</si>
  <si>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</si>
  <si>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</si>
  <si>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</si>
  <si>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</si>
  <si>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</si>
  <si>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</si>
  <si>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</si>
  <si>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</si>
  <si>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</si>
  <si>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</si>
  <si>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</si>
  <si>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</si>
  <si>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</si>
  <si>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</si>
  <si>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</si>
  <si>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</si>
  <si>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</si>
  <si>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</si>
  <si>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</si>
  <si>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</si>
  <si>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</si>
  <si>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</si>
  <si>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</si>
  <si>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</si>
  <si>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</si>
  <si>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</si>
  <si>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</si>
  <si>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</si>
  <si>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</si>
  <si>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</si>
  <si>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</si>
  <si>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</si>
  <si>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</si>
  <si>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</si>
  <si>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</si>
  <si>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</si>
  <si>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</si>
  <si>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</si>
  <si>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</si>
  <si>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</si>
  <si>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</si>
  <si>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</si>
  <si>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</si>
  <si>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</si>
  <si>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</si>
  <si>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</si>
  <si>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</si>
  <si>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</si>
  <si>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</si>
  <si>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</si>
  <si>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</si>
  <si>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</si>
  <si>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</si>
  <si>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</si>
  <si>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</si>
  <si>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</si>
  <si>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</si>
  <si>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</si>
  <si>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</si>
  <si>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</si>
  <si>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</si>
  <si>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</si>
  <si>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</si>
  <si>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</si>
  <si>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</si>
  <si>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</si>
  <si>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</si>
  <si>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</si>
  <si>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</si>
  <si>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</si>
  <si>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</si>
  <si>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</si>
  <si>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</si>
  <si>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</si>
  <si>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</si>
  <si>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</si>
  <si>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</si>
  <si>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</si>
  <si>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</si>
  <si>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</si>
  <si>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</si>
  <si>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</si>
  <si>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</si>
  <si>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</si>
  <si>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</si>
  <si>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</si>
  <si>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</si>
  <si>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</si>
  <si>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</si>
  <si>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</si>
  <si>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</si>
  <si>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</si>
  <si>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</si>
  <si>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</si>
  <si>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</si>
  <si>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</si>
  <si>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</si>
  <si>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</si>
  <si>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</si>
  <si>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</si>
  <si>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</si>
  <si>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</si>
  <si>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</si>
  <si>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</si>
  <si>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</si>
  <si>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</si>
  <si>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</si>
  <si>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</si>
  <si>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</si>
  <si>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</si>
  <si>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</si>
  <si>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</si>
  <si>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</si>
  <si>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</si>
  <si>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</si>
  <si>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</si>
  <si>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</si>
  <si>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</si>
  <si>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</si>
  <si>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</si>
  <si>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</si>
  <si>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</si>
  <si>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</si>
  <si>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</si>
  <si>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</si>
  <si>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</si>
  <si>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</si>
  <si>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</si>
  <si>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</si>
  <si>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</si>
  <si>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</si>
  <si>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</si>
  <si>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</si>
  <si>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</si>
  <si>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</si>
  <si>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</si>
  <si>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</si>
  <si>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</si>
  <si>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</si>
  <si>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</si>
  <si>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</si>
  <si>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</si>
  <si>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</si>
  <si>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</si>
  <si>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</si>
  <si>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</si>
  <si>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</si>
  <si>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</si>
  <si>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</si>
  <si>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</si>
  <si>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</si>
  <si>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</si>
  <si>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</si>
  <si>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</si>
  <si>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</si>
  <si>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</si>
  <si>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</si>
  <si>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</si>
  <si>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</si>
  <si>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</si>
  <si>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</si>
  <si>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</si>
  <si>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</si>
  <si>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</si>
  <si>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</si>
  <si>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</si>
  <si>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</si>
  <si>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</si>
  <si>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</si>
  <si>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</si>
  <si>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</si>
  <si>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</si>
  <si>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</si>
  <si>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</si>
  <si>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</si>
  <si>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</si>
  <si>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</si>
  <si>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</si>
  <si>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</si>
  <si>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</si>
  <si>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</si>
  <si>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</si>
  <si>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</si>
  <si>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</si>
  <si>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</si>
  <si>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</si>
  <si>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</si>
  <si>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</si>
  <si>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</si>
  <si>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</si>
  <si>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</si>
  <si>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</si>
  <si>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</si>
  <si>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</si>
  <si>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</si>
  <si>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</si>
  <si>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</si>
  <si>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</si>
  <si>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</si>
  <si>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</si>
  <si>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</si>
  <si>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</si>
  <si>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</si>
  <si>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</si>
  <si>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</si>
  <si>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</si>
  <si>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</si>
  <si>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</si>
  <si>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</si>
  <si>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</si>
  <si>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</si>
  <si>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</si>
  <si>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</si>
  <si>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</si>
  <si>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</si>
  <si>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</si>
  <si>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</si>
  <si>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</si>
  <si>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</si>
  <si>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</si>
  <si>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</si>
  <si>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</si>
  <si>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</si>
  <si>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</si>
  <si>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</si>
  <si>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</si>
  <si>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</si>
  <si>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</si>
  <si>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</si>
  <si>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</si>
  <si>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</si>
  <si>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</si>
  <si>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</si>
  <si>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</si>
  <si>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</si>
  <si>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</si>
  <si>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</si>
  <si>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</si>
  <si>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</si>
  <si>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</si>
  <si>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</si>
  <si>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</si>
  <si>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</si>
  <si>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</si>
  <si>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</si>
  <si>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</si>
  <si>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</si>
  <si>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</si>
  <si>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</si>
  <si>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</si>
  <si>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</si>
  <si>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</si>
  <si>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</si>
  <si>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</si>
  <si>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</si>
  <si>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</si>
  <si>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</si>
  <si>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</si>
  <si>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</si>
  <si>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</si>
  <si>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</si>
  <si>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</si>
  <si>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</si>
  <si>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</si>
  <si>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</si>
  <si>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</si>
  <si>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</si>
  <si>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</si>
  <si>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</si>
  <si>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</si>
  <si>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</si>
  <si>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</si>
  <si>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</si>
  <si>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</si>
  <si>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</si>
  <si>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</si>
  <si>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</si>
  <si>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</si>
  <si>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</si>
  <si>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</si>
  <si>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</si>
  <si>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</si>
  <si>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</si>
  <si>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</si>
  <si>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</si>
  <si>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</si>
  <si>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</si>
  <si>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</si>
  <si>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</si>
  <si>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</si>
  <si>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</si>
  <si>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</si>
  <si>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</si>
  <si>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</si>
  <si>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</si>
  <si>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</si>
  <si>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</si>
  <si>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</si>
  <si>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</si>
  <si>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</si>
  <si>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</si>
  <si>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</si>
  <si>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</si>
  <si>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</si>
  <si>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</si>
  <si>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</si>
  <si>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</si>
  <si>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</si>
  <si>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</si>
  <si>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</si>
  <si>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</si>
  <si>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</si>
  <si>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</si>
  <si>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</si>
  <si>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</si>
  <si>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</si>
  <si>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</si>
  <si>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</si>
  <si>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</si>
  <si>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</si>
  <si>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</si>
  <si>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</si>
  <si>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</si>
  <si>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</si>
  <si>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</si>
  <si>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</si>
  <si>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</si>
  <si>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</si>
  <si>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</si>
  <si>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</si>
  <si>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</si>
  <si>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</si>
  <si>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</si>
  <si>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</si>
  <si>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</si>
  <si>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</si>
  <si>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</si>
  <si>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</si>
  <si>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</si>
  <si>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</si>
  <si>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</si>
  <si>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</si>
  <si>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</si>
  <si>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</si>
  <si>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</si>
  <si>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</si>
  <si>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</si>
  <si>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</si>
  <si>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</si>
  <si>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</si>
  <si>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</si>
  <si>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</si>
  <si>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</si>
  <si>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</si>
  <si>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</si>
  <si>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</si>
  <si>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</si>
  <si>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</si>
  <si>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</si>
  <si>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</si>
  <si>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</si>
  <si>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</si>
  <si>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</si>
  <si>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</si>
  <si>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</si>
  <si>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</si>
  <si>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</si>
  <si>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</si>
  <si>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</si>
  <si>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</si>
  <si>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</si>
  <si>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</si>
  <si>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</si>
  <si>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</si>
  <si>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</si>
  <si>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</si>
  <si>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</si>
  <si>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</si>
  <si>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</si>
  <si>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</si>
  <si>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</si>
  <si>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</si>
  <si>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</si>
  <si>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</si>
  <si>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</si>
  <si>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</si>
  <si>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</si>
  <si>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</si>
  <si>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</si>
  <si>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</si>
  <si>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</si>
  <si>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</si>
  <si>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</si>
  <si>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</si>
  <si>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</si>
  <si>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</si>
  <si>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</si>
  <si>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</si>
  <si>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</si>
  <si>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</si>
  <si>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</si>
  <si>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</si>
  <si>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</si>
  <si>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</si>
  <si>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</si>
  <si>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</si>
  <si>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</si>
  <si>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</si>
  <si>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</si>
  <si>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</si>
  <si>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</si>
  <si>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</si>
  <si>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</si>
  <si>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</si>
  <si>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</si>
  <si>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</si>
  <si>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</si>
  <si>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</si>
  <si>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</si>
  <si>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</si>
  <si>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</si>
  <si>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</si>
  <si>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</si>
  <si>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</si>
  <si>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</si>
  <si>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</si>
  <si>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</si>
  <si>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</si>
  <si>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</si>
  <si>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</si>
  <si>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</si>
  <si>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</si>
  <si>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</si>
  <si>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</si>
  <si>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</si>
  <si>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</si>
  <si>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</si>
  <si>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</si>
  <si>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</si>
  <si>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</si>
  <si>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</si>
  <si>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</si>
  <si>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</si>
  <si>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</si>
  <si>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</si>
  <si>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</si>
  <si>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</si>
  <si>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</si>
  <si>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</si>
  <si>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</si>
  <si>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</si>
  <si>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</si>
  <si>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</si>
  <si>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</si>
  <si>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</si>
  <si>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</si>
  <si>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</si>
  <si>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</si>
  <si>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</si>
  <si>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</si>
  <si>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</si>
  <si>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</si>
  <si>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</si>
  <si>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</si>
  <si>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</si>
  <si>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</si>
  <si>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</si>
  <si>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</si>
  <si>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</si>
  <si>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</si>
  <si>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</si>
  <si>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</si>
  <si>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</si>
  <si>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</si>
  <si>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</si>
  <si>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</si>
  <si>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</si>
  <si>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</si>
  <si>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</si>
  <si>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</si>
  <si>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</si>
  <si>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</si>
  <si>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</si>
  <si>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</si>
  <si>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</si>
  <si>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</si>
  <si>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</si>
  <si>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</si>
  <si>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</si>
  <si>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</si>
  <si>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</si>
  <si>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</si>
  <si>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</si>
  <si>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</si>
  <si>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</si>
  <si>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</si>
  <si>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</si>
  <si>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</si>
  <si>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</si>
  <si>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</si>
  <si>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</si>
  <si>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</si>
  <si>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</si>
  <si>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</si>
  <si>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</si>
  <si>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</si>
  <si>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</si>
  <si>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</si>
  <si>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</si>
  <si>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</si>
  <si>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</si>
  <si>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</si>
  <si>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</si>
  <si>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</si>
  <si>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</si>
  <si>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</si>
  <si>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</si>
  <si>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</si>
  <si>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</si>
  <si>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</si>
  <si>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</si>
  <si>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</si>
  <si>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</si>
  <si>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</si>
  <si>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</si>
  <si>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</si>
  <si>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</si>
  <si>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</si>
  <si>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</si>
  <si>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</si>
  <si>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</si>
  <si>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</si>
  <si>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</si>
  <si>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</si>
  <si>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</si>
  <si>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</si>
  <si>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</si>
  <si>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</si>
  <si>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</si>
  <si>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</si>
  <si>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</si>
  <si>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</si>
  <si>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</si>
  <si>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</si>
  <si>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</si>
  <si>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</si>
  <si>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</si>
  <si>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</si>
  <si>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</si>
  <si>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</si>
  <si>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</si>
  <si>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</si>
  <si>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</si>
  <si>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</si>
  <si>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</si>
  <si>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</si>
  <si>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</si>
  <si>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</si>
  <si>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</si>
  <si>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</si>
  <si>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</si>
  <si>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</si>
  <si>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</si>
  <si>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</si>
  <si>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</si>
  <si>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</si>
  <si>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</si>
  <si>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</si>
  <si>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</si>
  <si>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</si>
  <si>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</si>
  <si>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</si>
  <si>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</si>
  <si>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</si>
  <si>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</si>
  <si>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</si>
  <si>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</si>
  <si>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</si>
  <si>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</si>
  <si>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</si>
  <si>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</si>
  <si>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</si>
  <si>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</si>
  <si>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</si>
  <si>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</si>
  <si>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</si>
  <si>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</si>
  <si>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</si>
  <si>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</si>
  <si>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</si>
  <si>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</si>
  <si>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</si>
  <si>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</si>
  <si>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</si>
  <si>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</si>
  <si>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</si>
  <si>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</si>
  <si>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</si>
  <si>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</si>
  <si>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</si>
  <si>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</si>
  <si>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</si>
  <si>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</si>
  <si>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</si>
  <si>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</si>
  <si>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</si>
  <si>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</si>
  <si>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</si>
  <si>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</si>
  <si>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</si>
  <si>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</si>
  <si>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</si>
  <si>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</si>
  <si>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</si>
  <si>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</si>
  <si>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moved need 110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</si>
  <si>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</si>
  <si>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</si>
  <si>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</si>
  <si>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</si>
  <si>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</si>
  <si>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</si>
  <si>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</si>
  <si>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</si>
  <si>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</si>
  <si>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</si>
  <si>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</si>
  <si>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</si>
  <si>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</si>
  <si>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</si>
  <si>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</si>
  <si>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</si>
  <si>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</si>
  <si>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</si>
  <si>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</si>
  <si>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</si>
  <si>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</si>
  <si>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</si>
  <si>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</si>
  <si>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</si>
  <si>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</si>
  <si>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</si>
  <si>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</si>
  <si>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</si>
  <si>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</si>
  <si>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</si>
  <si>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</si>
  <si>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</si>
  <si>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</si>
  <si>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</si>
  <si>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</si>
  <si>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</si>
  <si>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</si>
  <si>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</si>
  <si>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</si>
  <si>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</si>
  <si>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</si>
  <si>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</si>
  <si>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</si>
  <si>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</si>
  <si>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</si>
  <si>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</si>
  <si>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</si>
  <si>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</si>
  <si>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</si>
  <si>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</si>
  <si>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</si>
  <si>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</si>
  <si>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</si>
  <si>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</si>
  <si>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</si>
  <si>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</si>
  <si>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</si>
  <si>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</si>
  <si>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</si>
  <si>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</si>
  <si>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</si>
  <si>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</si>
  <si>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</si>
  <si>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</si>
  <si>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</si>
  <si>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</si>
  <si>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</si>
  <si>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</si>
  <si>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</si>
  <si>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</si>
  <si>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</si>
  <si>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</si>
  <si>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</si>
  <si>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</si>
  <si>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</si>
  <si>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</si>
  <si>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</si>
  <si>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</si>
  <si>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</si>
  <si>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</si>
  <si>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</si>
  <si>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</si>
  <si>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</si>
  <si>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</si>
  <si>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</si>
  <si>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</si>
  <si>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</si>
  <si>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</si>
  <si>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</si>
  <si>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</si>
  <si>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</si>
  <si>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</si>
  <si>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</si>
  <si>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</si>
  <si>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TT-20251117-02270</t>
  </si>
  <si>
    <t>EM team moved need 25 min</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</si>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</sst>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0" totalsRowShown="0" headerRowDxfId="31" dataDxfId="30" headerRowBorderDxfId="28" tableBorderDxfId="29">
  <autoFilter ref="A1:L1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316.00785231481132</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12418</v>
      </c>
      <c r="E3" s="130" t="s">
        <v>39021</v>
      </c>
      <c r="F3" s="127">
        <v>45978.898101851853</v>
      </c>
      <c r="G3" s="131">
        <f ca="1">IFERROR(NOW()-F3,"")</f>
        <v>5.8176388884021435E-2</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45978.956278240737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45978.956278240737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45978.956278240737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45978.956278240737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45978.956278240737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45978.956278240737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45978.956278240737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45978.956278240737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45978.956278240737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45978.956278240737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45978.956278240737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45978.956278240737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45978.956278240737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45978.956278240737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45978.956278240737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45978.956278240737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45978.956278240737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45978.956278240737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45978.956278240737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45978.956278240737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45978.956278240737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45978.956278240737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45978.956278240737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45978.956278240737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45978.956278240737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45978.956278240737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45978.956278240737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45978.956278240737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45978.956278240737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45978.956278240737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45978.956278240737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45978.956278240737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45978.956278240737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45978.956278240737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45978.956278240737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45978.956278240737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45978.956278240737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45978.956278240737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45978.956278240737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45978.956278240737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45978.956278240737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45978.956278240737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45978.956278240737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45978.956278240737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45978.956278240737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45978.956278240737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45978.956278240737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45978.956278240737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45978.956278240737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45978.956278240737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45978.956278240737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45978.956278240737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45978.956278240737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45978.956278240737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45978.956278240737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45978.956278240737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45978.956278240737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45978.956278240737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45978.956278240737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45978.956278240737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45978.956278240737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45978.956278240737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45978.956278240737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45978.956278240737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45978.956278240737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45978.956278240737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45978.956278240737</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8CAB4CBF-94BE-4A41-BA84-EF83EEA66C5E}"/>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153.95644027777598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0.2180722222183249</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45978.956278240737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45978.956278240737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45978.956278240737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45978.956278240737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45978.956278240737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45978.956278240737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45978.956278240737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45978.956278240737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45978.956278240737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45978.956278240737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45978.956278240737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45978.956278240737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45978.956278240737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45978.956278240737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45978.956278240737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45978.956278240737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45978.956278240737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45978.956278240737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45978.956278240737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45978.956278240737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45978.956278240737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45978.956278240737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45978.956278240737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45978.956278240737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45978.956278240737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45978.956278240737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45978.956278240737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45978.956278240737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45978.956278240737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45978.956278240737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45978.956278240737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45978.956278240737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45978.956278240737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45978.956278240737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45978.956278240737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45978.956278240737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45978.956278240737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45978.956278240737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45978.956278240737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45978.956278240737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45978.956278240737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45978.956278240737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45978.956278240737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45978.956278240737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45978.956278240737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45978.956278240737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45978.956278240737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45978.956278240737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45978.956278240737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45978.956278240737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45978.956278240737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45978.956278240737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45978.956278240737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45978.956278240737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45978.956278240737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45978.956278240737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45978.956278240737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45978.956278240737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45978.956278240737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45978.956278240737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45978.956278240737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45978.956278240737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45978.956278240737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45978.956278240737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45978.956278240737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45978.956278240737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45978.956278240737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45978.956278240737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45978.956278240737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45978.956278240737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45978.956278240737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45978.956278240737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45978.956278240737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45978.956278240737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45978.956278240737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45978.956278240737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45978.956278240737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45978.956278240737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45978.956278240737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45978.956278240737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45978.956278240737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45978.956278240737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45978.956278240737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45978.956278240737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45978.956278240737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45978.956278240737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45978.956278240737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45978.956278240737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45978.956278240737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45978.956278240737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45978.956278240737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45978.956278240737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45978.956278240737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45978.956278240737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45978.956278240737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45978.956278240737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45978.956278240737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45978.956278240737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45978.956278240737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45978.956278240737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45978.956278240737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45978.956278240737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45978.956278240737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45978.956278240737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45978.956278240737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45978.956278240737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45978.956278240737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45978.956278240737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45978.956278240737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45978.956278240737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45978.956278240737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45978.956278240737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45978.956278240737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45978.956278240737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45978.956278240737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45978.956278240737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45978.956278240737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45978.956278240737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45978.956278240737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45978.956278240737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45978.956278240737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45978.956278240737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45978.956278240737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45978.956278240737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45978.956278240737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45978.956278240737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45978.956278240737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45978.956278240737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45978.956278240737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45978.956278240737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45978.956278240737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45978.956278240737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45978.956278240737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45978.956278240737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45978.956278240737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45978.956278240737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45978.956278240737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45978.956278240737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45978.956278240737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45978.956278240737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45978.956278240737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45978.956278240737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45978.956278240737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45978.956278240737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45978.956278240737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45978.956278240737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45978.956278240737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45978.956278240737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45978.956278240737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45978.956278240737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45978.956278240737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45978.956278240737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45978.956278240737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45978.956278240737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45978.956278240737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45978.956278240737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45978.956278240737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45978.956278240737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45978.956278240737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45978.956278240737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45978.956278240737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45978.956278240737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45978.956278240737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45978.956278240737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45978.956278240737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45978.956278240737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45978.956278240737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45978.956278240737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45978.956278240737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45978.956278240737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45978.956278240737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45978.956278240737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45978.956278240737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45978.956278240737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45978.956278240737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45978.956278240737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45978.956278240737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45978.956278240737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45978.956278240737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45978.956278240737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45978.956278240737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45978.956278240737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45978.956278240737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45978.956278240737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45978.956278240737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45978.956278240737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45978.956278240737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45978.956278240737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45978.956278240737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45978.956278240737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45978.956278240737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45978.956278240737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45978.956278240737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45978.956278240737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45978.956278240737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45978.956278240737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45978.956278240737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45978.956278240737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45978.956278240737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45978.956278240737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45978.956278240737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45978.956278240737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45978.956278240737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45978.956278240737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45978.956278240737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45978.956278240737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45978.956278240737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45978.956278240737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45978.956278240737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45978.956278240737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45978.956278240737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45978.956278240737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45978.956278240737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45978.956278240737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45978.956278240737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45978.956278240737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45978.956278240737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45978.956278240737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45978.956278240737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45978.956278240737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45978.956278240737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45978.956278240737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45978.956278240737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45978.956278240737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45978.956278240737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45978.956278240737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45978.956278240737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45978.956278240737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45978.956278240737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45978.956278240737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45978.956278240737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45978.956278240737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45978.956278240737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45978.956278240737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45978.956278240737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45978.956278240737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45978.956278240737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45978.956278240737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45978.956278240737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45978.956278240737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45978.956278240737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45978.956278240737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45978.956278240737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45978.956278240737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45978.956278240737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45978.956278240737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45978.956278240737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45978.956278240737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45978.956278240737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45978.956278240737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45978.956278240737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45978.956278240737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45978.956278240737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45978.956278240737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45978.956278240737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45978.956278240737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45978.956278240737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45978.956278240737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45978.956278240737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45978.956278240737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45978.956278240737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45978.956278240737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45978.956278240737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45978.956278240737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45978.956278240737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45978.956278240737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45978.956278240737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45978.956278240737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45978.956278240737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45978.956278240737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45978.956278240737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45978.956278240737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45978.956278240737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45978.956278240737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45978.956278240737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45978.956278240737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45978.956278240737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45978.956278240737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45978.956278240737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45978.956278240737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45978.956278240737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45978.956278240737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45978.956278240737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45978.956278240737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45978.956278240737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45978.956278240737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45978.956278240737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45978.956278240737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45978.956278240737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45978.956278240737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45978.956278240737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45978.956278240737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45978.956278240737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45978.956278240737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45978.956278240737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45978.956278240737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45978.956278240737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45978.956278240737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45978.956278240737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45978.956278240737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45978.956278240737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45978.956278240737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45978.956278240737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45978.956278240737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45978.956278240737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45978.956278240737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45978.956278240737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45978.956278240737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45978.956278240737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45978.956278240737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45978.956278240737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45978.956278240737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45978.956278240737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45978.956278240737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45978.956278240737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45978.956278240737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45978.956278240737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45978.956278240737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45978.956278240737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45978.956278240737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45978.956278240737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45978.956278240737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45978.956278240737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45978.956278240737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45978.956278240737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45978.956278240737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45978.956278240737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45978.956278240737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45978.956278240737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45978.956278240737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45978.956278240737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45978.956278240737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45978.956278240737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45978.956278240737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45978.956278240737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45978.956278240737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45978.956278240737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45978.956278240737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45978.956278240737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45978.956278240737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45978.956278240737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45978.956278240737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45978.956278240737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45978.956278240737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45978.956278240737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45978.956278240737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45978.956278240737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45978.956278240737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45978.956278240737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45978.956278240737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45978.956278240737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45978.956278240737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45978.956278240737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45978.956278240737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45978.956278240737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45978.956278240737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45978.956278240737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45978.956278240737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45978.956278240737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45978.956278240737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45978.956278240737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45978.956278240737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45978.956278240737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45978.956278240737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45978.956278240737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45978.956278240737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45978.956278240737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45978.956278240737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45978.956278240737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45978.956278240737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45978.956278240737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45978.956278240737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45978.956278240737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45978.956278240737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45978.956278240737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45978.956278240737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45978.956278240737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45978.956278240737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45978.956278240737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45978.956278240737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45978.956278240737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45978.956278240737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45978.956278240737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45978.956278240737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45978.956278240737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45978.956278240737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45978.956278240737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45978.956278240737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45978.956278240737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45978.956278240737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45978.956278240737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45978.956278240737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45978.956278240737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45978.956278240737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45978.956278240737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45978.956278240737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45978.956278240737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45978.956278240737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45978.956278240737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45978.956278240737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45978.956278240737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45978.956278240737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45978.956278240737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45978.956278240737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45978.956278240737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45978.956278240737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45978.956278240737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45978.956278240737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45978.956278240737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45978.956278240737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45978.956278240737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45978.956278240737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45978.956278240737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45978.956278240737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45978.956278240737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45978.956278240737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45978.956278240737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45978.956278240737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45978.956278240737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45978.956278240737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45978.956278240737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45978.956278240737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45978.956278240737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45978.956278240737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45978.956278240737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45978.956278240737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45978.956278240737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45978.956278240737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45978.956278240737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45978.956278240737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45978.956278240737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45978.956278240737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45978.956278240737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45978.956278240737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45978.956278240737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45978.956278240737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45978.956278240737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45978.956278240737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45978.956278240737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45978.956278240737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45978.956278240737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45978.956278240737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45978.956278240737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45978.956278240737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45978.956278240737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45978.956278240737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45978.956278240737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45978.956278240737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45978.956278240737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45978.956278240737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45978.956278240737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45978.956278240737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45978.956278240737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45978.956278240737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45978.956278240737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45978.956278240737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45978.956278240737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45978.956278240737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45978.956278240737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45978.956278240737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45978.956278240737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45978.956278240737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45978.956278240737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45978.956278240737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45978.956278240737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45978.956278240737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45978.956278240737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45978.956278240737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45978.956278240737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45978.956278240737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45978.956278240737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45978.956278240737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45978.956278240737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45978.956278240737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45978.956278240737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45978.956278240737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45978.956278240737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45978.956278240737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45978.956278240737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45978.956278240737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45978.956278240737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45978.956278240737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45978.956278240737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45978.956278240737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45978.956278240737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45978.956278240737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45978.956278240737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45978.956278240737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45978.956278240737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45978.956278240737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45978.956278240737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45978.956278240737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45978.956278240737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45978.956278240737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45978.956278240737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45978.956278240737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45978.956278240737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45978.956278240737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45978.956278240737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45978.956278240737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45978.956278240737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45978.956278240737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45978.956278240737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45978.956278240737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45978.956278240737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45978.956278240737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45978.956278240737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45978.956278240737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45978.956278240737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45978.956278240737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45978.956278240737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45978.956278240737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45978.956278240737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45978.956278240737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45978.956278240737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45978.956278240737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45978.956278240737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45978.956278240737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45978.956278240737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45978.956278240737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45978.956278240737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45978.956278240737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45978.956278240737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45978.956278240737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45978.956278240737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45978.956278240737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45978.956278240737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45978.956278240737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45978.956278240737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45978.956278240737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45978.956278240737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45978.956278240737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45978.956278240737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45978.956278240737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45978.956278240737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45978.956278240737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45978.956278240737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45978.956278240737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45978.956278240737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45978.956278240737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45978.956278240737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45978.956278240737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45978.956278240737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45978.956278240737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45978.956278240737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45978.956278240737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45978.956278240737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45978.956278240737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45978.956278240737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45978.956278240737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45978.956278240737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45978.956278240737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45978.956278240737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45978.956278240737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45978.956278240737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45978.956278240737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45978.956278240737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45978.956278240737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45978.956278240737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45978.956278240737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45978.956278240737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45978.956278240737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45978.956278240737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45978.956278240737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45978.956278240737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45978.956278240737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45978.956278240737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45978.956278240737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45978.956278240737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45978.956278240737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45978.956278240737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45978.956278240737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45978.956278240737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45978.956278240737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45978.956278240737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45978.956278240737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45978.956278240737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45978.956278240737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45978.956278240737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45978.956278240737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45978.956278240737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45978.956278240737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45978.956278240737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45978.956278240737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45978.956278240737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45978.956278240737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45978.956278240737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45978.956278240737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45978.956278240737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45978.956278240737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45978.956278240737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45978.956278240737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45978.956278240737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45978.956278240737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45978.956278240737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45978.956278240737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45978.956278240737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45978.956278240737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45978.956278240737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45978.956278240737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45978.956278240737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45978.956278240737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45978.956278240737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45978.956278240737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45978.956278240737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45978.956278240737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45978.956278240737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45978.956278240737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45978.956278240737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45978.956278240737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45978.956278240737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45978.956278240737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45978.956278240737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45978.956278240737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45978.956278240737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45978.956278240737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45978.956278240737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45978.956278240737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45978.956278240737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45978.956278240737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45978.956278240737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45978.956278240737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45978.956278240737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45978.956278240737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45978.956278240737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45978.956278240737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45978.956278240737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45978.956278240737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45978.956278240737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45978.956278240737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45978.956278240737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45978.956278240737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45978.956278240737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45978.956278240737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45978.956278240737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45978.956278240737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45978.956278240737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45978.956278240737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45978.956278240737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45978.956278240737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45978.956278240737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45978.956278240737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45978.956278240737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45978.956278240737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45978.956278240737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45978.956278240737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45978.956278240737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45978.956278240737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45978.956278240737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45978.956278240737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45978.956278240737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45978.956278240737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45978.956278240737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45978.956278240737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45978.956278240737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45978.956278240737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45978.956278240737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45978.956278240737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45978.956278240737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45978.956278240737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45978.956278240737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45978.956278240737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45978.956278240737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45978.956278240737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45978.956278240737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45978.956278240737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45978.956278240737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45978.956278240737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45978.956278240737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45978.956278240737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45978.956278240737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45978.956278240737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45978.956278240737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45978.956278240737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45978.956278240737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45978.956278240737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45978.956278240737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45978.956278240737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45978.956278240737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45978.956278240737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45978.956278240737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45978.956278240737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45978.956278240737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45978.956278240737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45978.956278240737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45978.956278240737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45978.956278240737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45978.956278240737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45978.956278240737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45978.956278240737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45978.956278240737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45978.956278240737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45978.956278240737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45978.956278240737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45978.956278240737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45978.956278240737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45978.956278240737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45978.956278240737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45978.956278240737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45978.956278240737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45978.956278240737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45978.956278240737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45978.956278240737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45978.956278240737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45978.956278240737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45978.956278240737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45978.956278240737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45978.956278240737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45978.956278240737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45978.956278240737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45978.956278240737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45978.956278240737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45978.956278240737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45978.956278240737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45978.956278240737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45978.956278240737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45978.956278240737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45978.956278240737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45978.956278240737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45978.956278240737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45978.956278240737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45978.956278240737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45978.956278240737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45978.956278240737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45978.956278240737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45978.956278240737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45978.956278240737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45978.956278240737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45978.956278240737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45978.956278240737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45978.956278240737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45978.956278240737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45978.956278240737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45978.956278240737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45978.956278240737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45978.956278240737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45978.956278240737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45978.956278240737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45978.956278240737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45978.956278240737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45978.956278240737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45978.956278240737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45978.956278240737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45978.956278240737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45978.956278240737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45978.956278240737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45978.956278240737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45978.956278240737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45978.956278240737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45978.956278240737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45978.956278240737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45978.956278240737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45978.956278240737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45978.956278240737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45978.956278240737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45978.956278240737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45978.956278240737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45978.956278240737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45978.956278240737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45978.956278240737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45978.956278240737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45978.956278240737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45978.956278240737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45978.956278240737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45978.956278240737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45978.956278240737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45978.956278240737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45978.956278240737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45978.956278240737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45978.956278240737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45978.956278240737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45978.956278240737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45978.956278240737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45978.956278240737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45978.956278240737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45978.956278240737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45978.956278240737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45978.956278240737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45978.956278240737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45978.956278240737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45978.956278240737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45978.956278240737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45978.956278240737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45978.956278240737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45978.956278240737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45978.956278240737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45978.956278240737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45978.956278240737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45978.956278240737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45978.956278240737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45978.956278240737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45978.956278240737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45978.956278240737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45978.956278240737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45978.956278240737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45978.956278240737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45978.956278240737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45978.956278240737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45978.956278240737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45978.956278240737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45978.956278240737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45978.956278240737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45978.956278240737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45978.956278240737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45978.956278240737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45978.956278240737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45978.956278240737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45978.956278240737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45978.956278240737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45978.956278240737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45978.956278240737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45978.956278240737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45978.956278240737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45978.956278240737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45978.956278240737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45978.956278240737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45978.956278240737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45978.956278240737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45978.956278240737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45978.956278240737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45978.956278240737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45978.956278240737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45978.956278240737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45978.956278240737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45978.956278240737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45978.956278240737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45978.956278240737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45978.956278240737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45978.956278240737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45978.956278240737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45978.956278240737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45978.956278240737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45978.956278240737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45978.956278240737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45978.956278240737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45978.956278240737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45978.956278240737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45978.956278240737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45978.956278240737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45978.956278240737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45978.956278240737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45978.956278240737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45978.956278240737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45978.956278240737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45978.956278240737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45978.956278240737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45978.956278240737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45978.956278240737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45978.956278240737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45978.956278240737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45978.956278240737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45978.956278240737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45978.956278240737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45978.956278240737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45978.956278240737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45978.956278240737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45978.956278240737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45978.956278240737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45978.956278240737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45978.956278240737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45978.956278240737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45978.956278240737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45978.956278240737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45978.956278240737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45978.956278240737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45978.956278240737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45978.956278240737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45978.956278240737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45978.956278240737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45978.956278240737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45978.956278240737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45978.956278240737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45978.956278240737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45978.956278240737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45978.956278240737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45978.956278240737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45978.956278240737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45978.956278240737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45978.956278240737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45978.956278240737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45978.956278240737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45978.956278240737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45978.956278240737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45978.956278240737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45978.956278240737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45978.956278240737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45978.956278240737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45978.956278240737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45978.956278240737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45978.956278240737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45978.956278240737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45978.956278240737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45978.956278240737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45978.956278240737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45978.956278240737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45978.956278240737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45978.956278240737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45978.956278240737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45978.956278240737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45978.956278240737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45978.956278240737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45978.956278240737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45978.956278240737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45978.956278240737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45978.956278240737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45978.956278240737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45978.956278240737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45978.956278240737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45978.956278240737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45978.956278240737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45978.956278240737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45978.956278240737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45978.956278240737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45978.956278240737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45978.956278240737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45978.956278240737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45978.956278240737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45978.956278240737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45978.956278240737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45978.956278240737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45978.956278240737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45978.956278240737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45978.956278240737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45978.956278240737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45978.956278240737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45978.956278240737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45978.956278240737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45978.956278240737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45978.956278240737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45978.956278240737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45978.956278240737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45978.956278240737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45978.956278240737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45978.956278240737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45978.956278240737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45978.956278240737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45978.956278240737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45978.956278240737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45978.956278240737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45978.956278240737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45978.956278240737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45978.956278240737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45978.956278240737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45978.956278240737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45978.956278240737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45978.956278240737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45978.956278240737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45978.956278240737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45978.956278240737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45978.956278240737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45978.956278240737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45978.956278240737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45978.956278240737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45978.956278240737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45978.956278240737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45978.956278240737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45978.956278240737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45978.956278240737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45978.956278240737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45978.956278240737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45978.956278240737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45978.956278240737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45978.956278240737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45978.956278240737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45978.956278240737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45978.956278240737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45978.956278240737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45978.956278240737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45978.956278240737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45978.956278240737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45978.956278240737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45978.956278240737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45978.956278240737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45978.956278240737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45978.956278240737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45978.956278240737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45978.956278240737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45978.956278240737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45978.956278240737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45978.956278240737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45978.956278240737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45978.956278240737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45978.956278240737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45978.956278240737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45978.956278240737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45978.956278240737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45978.956278240737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45978.956278240737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45978.956278240737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45978.956278240737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45978.956278240737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45978.956278240737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45978.956278240737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45978.956278240737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45978.956278240737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45978.956278240737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45978.956278240737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45978.956278240737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45978.956278240737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45978.956278240737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45978.956278240737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45978.956278240737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45978.956278240737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45978.956278240737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45978.956278240737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45978.956278240737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45978.956278240737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45978.956278240737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45978.956278240737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45978.956278240737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45978.956278240737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45978.956278240737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45978.956278240737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45978.956278240737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45978.956278240737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45978.956278240737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45978.956278240737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45978.956278240737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45978.956278240737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45978.956278240737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45978.956278240737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45978.956278240737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45978.956278240737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45978.956278240737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45978.956278240737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45978.956278240737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45978.956278240737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45978.956278240737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45978.956278240737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45978.956278240737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45978.956278240737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45978.956278240737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45978.956278240737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45978.956278240737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45978.956278240737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45978.956278240737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45978.956278240737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45978.956278240737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45978.956278240737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45978.956278240737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45978.956278240737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45978.956278240737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45978.956278240737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45978.956278240737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45978.956278240737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45978.956278240737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45978.956278240737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45978.956278240737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45978.956278240737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45978.956278240737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45978.956278240737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45978.956278240737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45978.956278240737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45978.956278240737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45978.956278240737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45978.956278240737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45978.956278240737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45978.956278240737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45978.956278240737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45978.956278240737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45978.956278240737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45978.956278240737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45978.956278240737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45978.956278240737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45978.956278240737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45978.956278240737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45978.956278240737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45978.956278240737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45978.956278240737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45978.956278240737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45978.956278240737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45978.956278240737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45978.956278240737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45978.956278240737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45978.956278240737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45978.956278240737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45978.956278240737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45978.956278240737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45978.956278240737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45978.956278240737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45978.956278240737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45978.956278240737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45978.956278240737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45978.956278240737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45978.956278240737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45978.956278240737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45978.956278240737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45978.956278240737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45978.956278240737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45978.956278240737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45978.956278240737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45978.956278240737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45978.956278240737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45978.956278240737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45978.956278240737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45978.956278240737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45978.956278240737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45978.956278240737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45978.956278240737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45978.956278240737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45978.956278240737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45978.956278240737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45978.956278240737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45978.956278240737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45978.956278240737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45978.956278240737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45978.956278240737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45978.956278240737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45978.956278240737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45978.956278240737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45978.956278240737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45978.956278240737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45978.956278240737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45978.956278240737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45978.956278240737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45978.956278240737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45978.956278240737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45978.956278240737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45978.956278240737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45978.956278240737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45978.956278240737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45978.956278240737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45978.956278240737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45978.956278240737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45978.956278240737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45978.956278240737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45978.956278240737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45978.956278240737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45978.956278240737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45978.956278240737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45978.956278240737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45978.956278240737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45978.956278240737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45978.956278240737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45978.956278240737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45978.956278240737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45978.956278240737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45978.956278240737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45978.956278240737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45978.956278240737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45978.956278240737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45978.956278240737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45978.956278240737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45978.956278240737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45978.956278240737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45978.956278240737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45978.956278240737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45978.956278240737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45978.956278240737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45978.956278240737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45978.956278240737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45978.956278240737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45978.956278240737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45978.956278240737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45978.956278240737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45978.956278240737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45978.956278240737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45978.956278240737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45978.956278240737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45978.956278240737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45978.956278240737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45978.956278240737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45978.956278240737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45978.956278240737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45978.956278240737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45978.956278240737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45978.956278240737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45978.956278240737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45978.956278240737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45978.956278240737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45978.956278240737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45978.956278240737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45978.956278240737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45978.956278240737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45978.956278240737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45978.956278240737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45978.956278240737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45978.956278240737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45978.956278240737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45978.956278240737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45978.956278240737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45978.956278240737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275.47556064814125</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45978.956278240737</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45978.956278240737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45978.956278240737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45978.956278240737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45978.956278240737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45978.956278240737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45978.956278240737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45978.956278240737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45978.956278240737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45978.956278240737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45978.956278240737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45978.956278240737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45978.956278240737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45978.956278240737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45978.956278240737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45978.956278240737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45978.956278240737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45978.956278240737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45978.956278240737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45978.956278240737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45978.956278240737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45978.956278240737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45978.956278240737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45978.956278240737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45978.956278240737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45978.956278240737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45978.956278240737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45978.956278240737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45978.956278240737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45978.956278240737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45978.956278240737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45978.956278240737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45978.956278240737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45978.956278240737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45978.956278240737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45978.956278240737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45978.956278240737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45978.956278240737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45978.956278240737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45978.956278240737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45978.956278240737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45978.956278240737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45978.956278240737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45978.956278240737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45978.956278240737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45978.956278240737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45978.956278240737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45978.956278240737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45978.956278240737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45978.956278240737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45978.956278240737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45978.956278240737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45978.956278240737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45978.956278240737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45978.956278240737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45978.956278240737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45978.956278240737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45978.956278240737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45978.956278240737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45978.956278240737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45978.956278240737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45978.956278240737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45978.956278240737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45978.956278240737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45978.956278240737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45978.956278240737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45978.956278240737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45978.956278240737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45978.956278240737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45978.956278240737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45978.956278240737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45978.956278240737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45978.956278240737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45978.956278240737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45978.956278240737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45978.956278240737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45978.956278240737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45978.956278240737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45978.956278240737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45978.956278240737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45978.956278240737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45978.956278240737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45978.956278240737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45978.956278240737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45978.956278240737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45978.956278240737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45978.956278240737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45978.956278240737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45978.956278240737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45978.956278240737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45978.956278240737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45978.956278240737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45978.956278240737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45978.956278240737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45978.956278240737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45978.956278240737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45978.956278240737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45978.956278240737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45978.956278240737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45978.956278240737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45978.956278240737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45978.956278240737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45978.956278240737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45978.956278240737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45978.956278240737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45978.956278240737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45978.956278240737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45978.956278240737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45978.956278240737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45978.956278240737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45978.956278240737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45978.956278240737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45978.956278240737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45978.956278240737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45978.956278240737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45978.956278240737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45978.956278240737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45978.956278240737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45978.956278240737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45978.956278240737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45978.956278240737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45978.956278240737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45978.956278240737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45978.956278240737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45978.956278240737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45978.956278240737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45978.956278240737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45978.956278240737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45978.956278240737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45978.956278240737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45978.956278240737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45978.956278240737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45978.956278240737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45978.956278240737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45978.956278240737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45978.956278240737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45978.956278240737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45978.956278240737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45978.956278240737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45978.956278240737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45978.956278240737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45978.956278240737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45978.956278240737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45978.956278240737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45978.956278240737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45978.956278240737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45978.956278240737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45978.956278240737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45978.956278240737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45978.956278240737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45978.956278240737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45978.956278240737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45978.956278240737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45978.956278240737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45978.956278240737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45978.956278240737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45978.956278240737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45978.956278240737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45978.956278240737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45978.956278240737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45978.956278240737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45978.956278240737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45978.956278240737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45978.956278240737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45978.956278240737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45978.956278240737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45978.956278240737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45978.956278240737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45978.956278240737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45978.956278240737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45978.956278240737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45978.956278240737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45978.956278240737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45978.956278240737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45978.956278240737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45978.956278240737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45978.956278240737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45978.956278240737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45978.956278240737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45978.956278240737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45978.956278240737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45978.956278240737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45978.956278240737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45978.956278240737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45978.956278240737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45978.956278240737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45978.956278240737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45978.956278240737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45978.956278240737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45978.956278240737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45978.956278240737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45978.956278240737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45978.956278240737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45978.956278240737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45978.956278240737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45978.956278240737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45978.956278240737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45978.956278240737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45978.956278240737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45978.956278240737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45978.956278240737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45978.956278240737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45978.956278240737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45978.956278240737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45978.956278240737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45978.956278240737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45978.956278240737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45978.956278240737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45978.956278240737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45978.956278240737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45978.956278240737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45978.956278240737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45978.956278240737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45978.956278240737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45978.956278240737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45978.956278240737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45978.956278240737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45978.956278240737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45978.956278240737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45978.956278240737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45978.956278240737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45978.956278240737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45978.956278240737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45978.956278240737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45978.956278240737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45978.956278240737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45978.956278240737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45978.956278240737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45978.956278240737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45978.956278240737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45978.956278240737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45978.956278240737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45978.956278240737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45978.956278240737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45978.956278240737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45978.956278240737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45978.956278240737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45978.956278240737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45978.956278240737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45978.956278240737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45978.956278240737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45978.956278240737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45978.956278240737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45978.956278240737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45978.956278240737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45978.956278240737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45978.956278240737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45978.956278240737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45978.956278240737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45978.956278240737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45978.956278240737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45978.956278240737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45978.956278240737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45978.956278240737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45978.956278240737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45978.956278240737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45978.956278240737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45978.956278240737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45978.956278240737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45978.956278240737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45978.956278240737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45978.956278240737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45978.956278240737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45978.956278240737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45978.956278240737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45978.956278240737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45978.956278240737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45978.956278240737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45978.956278240737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45978.956278240737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45978.956278240737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45978.956278240737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45978.956278240737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45978.956278240737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45978.956278240737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45978.956278240737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45978.956278240737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45978.956278240737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45978.956278240737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45978.956278240737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45978.956278240737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45978.956278240737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45978.956278240737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45978.956278240737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45978.956278240737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45978.956278240737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45978.956278240737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45978.956278240737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45978.956278240737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45978.956278240737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45978.956278240737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45978.956278240737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45978.956278240737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45978.956278240737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45978.956278240737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45978.956278240737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45978.956278240737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45978.956278240737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45978.956278240737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45978.956278240737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45978.956278240737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45978.956278240737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45978.956278240737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45978.956278240737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45978.956278240737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45978.956278240737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45978.956278240737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45978.956278240737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45978.956278240737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45978.956278240737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45978.956278240737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45978.956278240737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45978.956278240737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45978.956278240737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45978.956278240737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45978.956278240737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45978.956278240737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45978.956278240737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45978.956278240737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45978.956278240737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45978.956278240737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45978.956278240737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45978.956278240737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45978.956278240737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45978.956278240737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45978.956278240737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45978.956278240737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45978.956278240737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45978.956278240737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45978.956278240737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45978.956278240737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45978.956278240737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45978.956278240737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45978.956278240737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45978.956278240737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45978.956278240737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45978.956278240737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45978.956278240737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45978.956278240737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45978.956278240737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45978.956278240737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45978.956278240737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45978.956278240737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45978.956278240737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45978.956278240737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45978.956278240737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45978.956278240737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45978.956278240737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45978.956278240737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45978.956278240737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45978.956278240737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45978.956278240737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45978.956278240737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45978.956278240737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45978.956278240737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45978.956278240737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45978.956278240737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45978.956278240737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45978.956278240737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45978.956278240737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45978.956278240737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45978.956278240737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45978.956278240737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45978.956278240737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45978.956278240737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45978.956278240737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45978.956278240737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45978.956278240737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45978.956278240737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45978.956278240737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45978.956278240737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45978.956278240737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45978.956278240737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45978.956278240737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45978.956278240737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45978.956278240737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45978.956278240737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45978.956278240737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45978.956278240737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45978.956278240737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45978.956278240737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45978.956278240737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45978.956278240737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45978.956278240737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45978.956278240737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45978.956278240737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45978.956278240737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45978.956278240737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45978.956278240737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45978.956278240737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45978.956278240737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45978.956278240737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45978.956278240737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45978.956278240737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45978.956278240737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45978.956278240737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45978.956278240737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45978.956278240737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45978.956278240737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45978.956278240737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45978.956278240737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45978.956278240737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45978.956278240737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45978.956278240737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45978.956278240737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45978.956278240737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45978.956278240737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45978.956278240737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45978.956278240737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45978.956278240737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45978.956278240737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45978.956278240737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45978.956278240737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45978.956278240737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45978.956278240737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45978.956278240737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45978.956278240737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45978.956278240737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45978.956278240737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45978.956278240737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45978.956278240737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45978.956278240737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45978.956278240737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45978.956278240737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45978.956278240737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45978.956278240737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45978.956278240737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45978.956278240737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45978.956278240737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45978.956278240737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45978.956278240737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45978.956278240737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45978.956278240737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45978.956278240737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45978.956278240737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45978.956278240737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45978.956278240737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45978.956278240737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45978.956278240737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45978.956278240737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45978.956278240737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45978.956278240737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45978.956278240737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45978.956278240737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45978.956278240737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45978.956278240737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45978.956278240737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45978.956278240737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45978.956278240737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45978.956278240737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45978.956278240737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45978.956278240737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45978.956278240737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45978.956278240737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45978.956278240737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45978.956278240737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45978.956278240737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45978.956278240737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45978.956278240737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45978.956278240737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45978.956278240737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45978.956278240737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45978.956278240737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45978.956278240737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45978.956278240737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45978.956278240737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45978.956278240737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45978.956278240737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45978.956278240737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45978.956278240737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45978.956278240737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45978.956278240737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45978.956278240737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45978.956278240737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45978.956278240737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45978.956278240737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45978.956278240737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45978.956278240737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45978.956278240737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45978.956278240737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45978.956278240737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45978.956278240737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45978.956278240737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45978.956278240737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45978.956278240737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45978.956278240737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45978.956278240737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45978.956278240737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45978.956278240737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45978.956278240737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45978.956278240737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45978.956278240737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45978.956278240737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45978.956278240737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45978.956278240737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45978.956278240737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45978.956278240737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45978.956278240737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45978.956278240737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45978.956278240737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45978.956278240737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45978.956278240737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45978.956278240737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45978.956278240737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45978.956278240737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45978.956278240737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45978.956278240737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45978.956278240737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45978.956278240737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45978.956278240737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45978.956278240737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45978.956278240737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45978.956278240737</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45978.956278240737</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0"/>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87.124218055549136</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52.767400925920811</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30.295167129625042</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1.4414749999996275</v>
      </c>
      <c r="H5" s="135">
        <v>45977.468807870369</v>
      </c>
      <c r="I5" s="109" t="str">
        <f>IFERROR(VLOOKUP(D5,DB!A:F,6,0),"")</f>
        <v>SCECO</v>
      </c>
      <c r="J5" s="109" t="str">
        <f>IFERROR(VLOOKUP(D5,DB!A:G,7,0),"")</f>
        <v>Weak</v>
      </c>
      <c r="K5" s="109" t="s">
        <v>39118</v>
      </c>
      <c r="L5" s="109" t="str">
        <f>IFERROR(VLOOKUP(D5,DB!A:I,9,0),"")</f>
        <v>Latis</v>
      </c>
    </row>
    <row r="6" spans="1:13">
      <c r="A6" s="109" t="s">
        <v>39119</v>
      </c>
      <c r="B6" s="109" t="str">
        <f>IFERROR(VLOOKUP(D6,DB!A:K,11,0),"")</f>
        <v>R5</v>
      </c>
      <c r="C6" s="109">
        <v>1</v>
      </c>
      <c r="D6" s="109" t="s">
        <v>32000</v>
      </c>
      <c r="E6" s="109" t="s">
        <v>39102</v>
      </c>
      <c r="F6" s="109"/>
      <c r="G6" s="109">
        <f t="shared" ref="G6:G67" ca="1" si="3">IFERROR(NOW()-F6,"")</f>
        <v>45978.956278240737</v>
      </c>
      <c r="H6" s="135">
        <v>45978.945937500001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ca="1" si="3"/>
        <v>45978.956278240737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45978.956278240737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45978.956278240737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45978.956278240737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45978.956278240737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45978.956278240737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45978.956278240737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45978.956278240737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45978.956278240737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45978.956278240737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45978.956278240737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45978.956278240737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45978.956278240737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45978.956278240737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45978.956278240737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45978.956278240737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45978.956278240737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45978.956278240737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45978.956278240737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45978.956278240737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45978.956278240737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45978.956278240737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45978.956278240737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45978.956278240737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45978.956278240737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45978.956278240737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45978.956278240737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45978.956278240737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45978.956278240737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45978.956278240737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45978.956278240737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45978.956278240737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45978.956278240737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45978.956278240737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45978.956278240737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45978.956278240737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45978.956278240737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45978.956278240737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45978.956278240737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45978.956278240737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45978.956278240737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45978.956278240737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45978.956278240737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45978.956278240737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45978.956278240737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45978.956278240737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45978.956278240737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45978.956278240737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45978.956278240737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45978.956278240737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45978.956278240737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45978.956278240737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45978.956278240737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45978.956278240737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45978.956278240737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45978.956278240737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45978.956278240737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45978.956278240737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45978.956278240737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45978.956278240737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45978.956278240737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ref="G68:G131" ca="1" si="4">IFERROR(NOW()-F68,"")</f>
        <v>45978.956278240737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45978.956278240737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45978.956278240737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45978.956278240737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45978.956278240737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45978.956278240737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45978.956278240737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45978.956278240737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45978.956278240737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45978.956278240737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45978.956278240737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45978.956278240737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45978.956278240737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45978.956278240737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45978.956278240737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45978.956278240737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45978.956278240737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45978.956278240737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45978.956278240737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45978.956278240737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45978.956278240737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45978.956278240737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45978.956278240737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45978.956278240737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45978.956278240737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45978.956278240737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45978.956278240737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45978.956278240737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45978.956278240737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45978.956278240737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45978.956278240737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45978.956278240737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45978.956278240737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45978.956278240737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45978.956278240737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45978.956278240737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45978.956278240737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45978.956278240737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45978.956278240737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45978.956278240737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45978.956278240737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45978.956278240737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45978.956278240737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45978.956278240737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45978.956278240737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45978.956278240737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45978.956278240737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45978.956278240737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45978.956278240737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45978.956278240737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45978.956278240737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45978.956278240737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45978.956278240737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45978.956278240737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45978.956278240737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45978.956278240737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45978.956278240737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45978.956278240737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45978.956278240737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45978.956278240737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45978.956278240737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45978.956278240737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45978.956278240737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45978.956278240737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ref="G132:G195" ca="1" si="5">IFERROR(NOW()-F132,"")</f>
        <v>45978.956278240737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45978.956278240737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45978.956278240737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45978.956278240737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45978.956278240737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45978.956278240737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45978.956278240737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45978.956278240737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45978.956278240737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45978.956278240737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45978.956278240737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45978.956278240737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45978.956278240737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45978.956278240737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45978.956278240737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45978.956278240737</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45978.956278240737</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45978.956278240737</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45978.956278240737</v>
      </c>
      <c r="H150" s="109"/>
      <c r="I150" s="109" t="str">
        <f>IFERROR(VLOOKUP(D150,DB!A:F,6,0),"")</f>
        <v/>
      </c>
      <c r="J150" s="109" t="str">
        <f>IFERROR(VLOOKUP(D150,DB!A:G,7,0),"")</f>
        <v/>
      </c>
      <c r="K150" s="109"/>
      <c r="L150" s="109" t="str">
        <f>IFERROR(VLOOKUP(D150,DB!A:I,9,0),"")</f>
        <v/>
      </c>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sheetData>
  <dataValidations count="2">
    <dataValidation allowBlank="1" showInputMessage="1" showErrorMessage="1" sqref="E1" xr:uid="{920C6338-E771-4DAE-8C89-92A9093EA4DE}"/>
    <dataValidation type="list" allowBlank="1" showInputMessage="1" showErrorMessage="1" sqref="E2:E1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tabSelected="1" workbookViewId="0">
      <selection activeCell="H5" sqref="H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R6</v>
      </c>
      <c r="C2" s="120">
        <v>2</v>
      </c>
      <c r="D2" s="119" t="s">
        <v>33944</v>
      </c>
      <c r="E2" s="109" t="s">
        <v>39021</v>
      </c>
      <c r="F2" s="121"/>
      <c r="G2" s="104">
        <f t="shared" ref="G2:G50" ca="1" si="0">IFERROR(NOW()-F2,"-")</f>
        <v>45978.956278240737</v>
      </c>
      <c r="H2" s="121">
        <v>45978.925081018519</v>
      </c>
      <c r="I2" s="119" t="str">
        <f>IFERROR(VLOOKUP(D2,DB!A:F,6,0),"")</f>
        <v>SCECO</v>
      </c>
      <c r="J2" s="119" t="str">
        <f>IFERROR(VLOOKUP(D2,DB!A:G,7,0),"")</f>
        <v>Vandalized</v>
      </c>
      <c r="K2" s="122" t="s">
        <v>39121</v>
      </c>
      <c r="L2" s="123" t="str">
        <f>IFERROR(VLOOKUP(D2,DB!A:I,9,0),"")</f>
        <v>Latis</v>
      </c>
    </row>
    <row r="3" spans="1:16382" ht="31.5" customHeight="1">
      <c r="A3" s="118"/>
      <c r="B3" s="119" t="str">
        <f>IFERROR(VLOOKUP(D3,DB!A:K,11,0),"")</f>
        <v/>
      </c>
      <c r="C3" s="120"/>
      <c r="D3" s="119"/>
      <c r="E3" s="109"/>
      <c r="F3" s="121"/>
      <c r="G3" s="104">
        <f t="shared" ca="1" si="0"/>
        <v>45978.956278240737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45978.956278240737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45978.956278240737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45978.956278240737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45978.956278240737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45978.956278240737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45978.956278240737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45978.956278240737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45978.956278240737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45978.956278240737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45978.956278240737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45978.956278240737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45978.956278240737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45978.956278240737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45978.956278240737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45978.956278240737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45978.956278240737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45978.956278240737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45978.956278240737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45978.956278240737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45978.956278240737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45978.956278240737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45978.956278240737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45978.956278240737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45978.956278240737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45978.956278240737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45978.956278240737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45978.956278240737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45978.956278240737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45978.956278240737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45978.956278240737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45978.956278240737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45978.956278240737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45978.956278240737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45978.956278240737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45978.956278240737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45978.956278240737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45978.956278240737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45978.956278240737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45978.956278240737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45978.956278240737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45978.956278240737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45978.956278240737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45978.956278240737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45978.956278240737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45978.956278240737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45978.956278240737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45978.956278240737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45978.956278240737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45978.956278240737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45978.956278240737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45978.956278240737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45978.956278240737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45978.956278240737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45978.956278240737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45978.956278240737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45978.956278240737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45978.956278240737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45978.956278240737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45978.956278240737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45978.956278240737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45978.956278240737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45978.956278240737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45978.956278240737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45978.956278240737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45978.956278240737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45978.956278240737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45978.956278240737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45978.956278240737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45978.956278240737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45978.956278240737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45978.956278240737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45978.956278240737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45978.956278240737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45978.956278240737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45978.956278240737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45978.956278240737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45978.956278240737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45978.956278240737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45978.956278240737</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45978.956278240737</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45978.956278240737</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2025-11-17T19:57:12Z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