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59" documentId="120_S{2AC9BD13-BADA-5192-A53E-5A8FF88502F6}" xr6:coauthVersionLast="47" xr6:coauthVersionMax="47" xr10:uidLastSave="{AB797EE1-92F8-4A98-A2BB-31AD1664BD7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<sst xmlns="http://schemas.openxmlformats.org/spreadsheetml/2006/main" count="180306" uniqueCount="39134">
  <si>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</si>
  <si>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</si>
  <si>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</si>
  <si>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</si>
  <si>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</si>
  <si>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</si>
  <si>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</si>
  <si>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</si>
  <si>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</si>
  <si>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</si>
  <si>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</si>
  <si>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</si>
  <si>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</si>
  <si>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</si>
  <si>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</si>
  <si>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</si>
  <si>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</si>
  <si>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</si>
  <si>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</si>
  <si>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</si>
  <si>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</si>
  <si>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</si>
  <si>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</si>
  <si>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</si>
  <si>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</si>
  <si>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</si>
  <si>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</si>
  <si>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</si>
  <si>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</si>
  <si>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</si>
  <si>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</si>
  <si>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</si>
  <si>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</si>
  <si>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</si>
  <si>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</si>
  <si>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</si>
  <si>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</si>
  <si>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</si>
  <si>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</si>
  <si>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</si>
  <si>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</si>
  <si>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</si>
  <si>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</si>
  <si>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</si>
  <si>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</si>
  <si>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</si>
  <si>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</si>
  <si>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</si>
  <si>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</si>
  <si>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</si>
  <si>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</si>
  <si>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</si>
  <si>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</si>
  <si>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</si>
  <si>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</si>
  <si>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</si>
  <si>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</si>
  <si>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</si>
  <si>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</si>
  <si>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</si>
  <si>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</si>
  <si>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</si>
  <si>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</si>
  <si>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</si>
  <si>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</si>
  <si>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</si>
  <si>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</si>
  <si>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</si>
  <si>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</si>
  <si>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</si>
  <si>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</si>
  <si>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</si>
  <si>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</si>
  <si>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</si>
  <si>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</si>
  <si>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</si>
  <si>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</si>
  <si>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</si>
  <si>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</si>
  <si>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</si>
  <si>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</si>
  <si>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</si>
  <si>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</si>
  <si>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</si>
  <si>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</si>
  <si>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</si>
  <si>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</si>
  <si>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</si>
  <si>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</si>
  <si>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</si>
  <si>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</si>
  <si>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</si>
  <si>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</si>
  <si>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</si>
  <si>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</si>
  <si>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</si>
  <si>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</si>
  <si>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</si>
  <si>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</si>
  <si>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</si>
  <si>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</si>
  <si>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</si>
  <si>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</si>
  <si>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</si>
  <si>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</si>
  <si>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</si>
  <si>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</si>
  <si>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</si>
  <si>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</si>
  <si>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</si>
  <si>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</si>
  <si>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</si>
  <si>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</si>
  <si>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</si>
  <si>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</si>
  <si>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</si>
  <si>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</si>
  <si>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</si>
  <si>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</si>
  <si>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</si>
  <si>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</si>
  <si>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</si>
  <si>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</si>
  <si>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</si>
  <si>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</si>
  <si>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</si>
  <si>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</si>
  <si>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</si>
  <si>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</si>
  <si>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</si>
  <si>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</si>
  <si>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</si>
  <si>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</si>
  <si>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</si>
  <si>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</si>
  <si>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</si>
  <si>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</si>
  <si>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</si>
  <si>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</si>
  <si>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</si>
  <si>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</si>
  <si>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</si>
  <si>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</si>
  <si>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</si>
  <si>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</si>
  <si>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</si>
  <si>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</si>
  <si>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</si>
  <si>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</si>
  <si>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</si>
  <si>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</si>
  <si>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</si>
  <si>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</si>
  <si>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</si>
  <si>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</si>
  <si>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</si>
  <si>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</si>
  <si>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</si>
  <si>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</si>
  <si>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</si>
  <si>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</si>
  <si>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</si>
  <si>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</si>
  <si>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</si>
  <si>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</si>
  <si>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</si>
  <si>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</si>
  <si>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</si>
  <si>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</si>
  <si>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</si>
  <si>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</si>
  <si>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</si>
  <si>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</si>
  <si>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</si>
  <si>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</si>
  <si>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</si>
  <si>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</si>
  <si>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</si>
  <si>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</si>
  <si>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</si>
  <si>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</si>
  <si>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</si>
  <si>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</si>
  <si>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</si>
  <si>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</si>
  <si>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</si>
  <si>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</si>
  <si>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</si>
  <si>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</si>
  <si>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</si>
  <si>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</si>
  <si>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</si>
  <si>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</si>
  <si>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</si>
  <si>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</si>
  <si>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</si>
  <si>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</si>
  <si>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</si>
  <si>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</si>
  <si>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</si>
  <si>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</si>
  <si>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</si>
  <si>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</si>
  <si>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</si>
  <si>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</si>
  <si>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</si>
  <si>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</si>
  <si>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</si>
  <si>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</si>
  <si>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</si>
  <si>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</si>
  <si>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</si>
  <si>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</si>
  <si>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</si>
  <si>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</si>
  <si>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</si>
  <si>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</si>
  <si>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</si>
  <si>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</si>
  <si>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</si>
  <si>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</si>
  <si>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</si>
  <si>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</si>
  <si>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</si>
  <si>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</si>
  <si>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</si>
  <si>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</si>
  <si>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</si>
  <si>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</si>
  <si>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</si>
  <si>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</si>
  <si>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</si>
  <si>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</si>
  <si>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</si>
  <si>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</si>
  <si>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</si>
  <si>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</si>
  <si>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</si>
  <si>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</si>
  <si>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</si>
  <si>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</si>
  <si>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</si>
  <si>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</si>
  <si>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</si>
  <si>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</si>
  <si>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</si>
  <si>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</si>
  <si>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</si>
  <si>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</si>
  <si>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</si>
  <si>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</si>
  <si>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</si>
  <si>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</si>
  <si>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</si>
  <si>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</si>
  <si>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</si>
  <si>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</si>
  <si>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</si>
  <si>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</si>
  <si>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</si>
  <si>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</si>
  <si>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</si>
  <si>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</si>
  <si>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</si>
  <si>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</si>
  <si>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</si>
  <si>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</si>
  <si>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</si>
  <si>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</si>
  <si>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</si>
  <si>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</si>
  <si>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</si>
  <si>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</si>
  <si>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</si>
  <si>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</si>
  <si>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</si>
  <si>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</si>
  <si>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</si>
  <si>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</si>
  <si>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</si>
  <si>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</si>
  <si>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</si>
  <si>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</si>
  <si>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</si>
  <si>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</si>
  <si>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</si>
  <si>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</si>
  <si>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</si>
  <si>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</si>
  <si>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</si>
  <si>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</si>
  <si>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</si>
  <si>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</si>
  <si>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</si>
  <si>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</si>
  <si>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</si>
  <si>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</si>
  <si>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</si>
  <si>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</si>
  <si>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</si>
  <si>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</si>
  <si>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</si>
  <si>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</si>
  <si>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</si>
  <si>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</si>
  <si>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</si>
  <si>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</si>
  <si>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</si>
  <si>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</si>
  <si>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</si>
  <si>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</si>
  <si>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</si>
  <si>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</si>
  <si>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</si>
  <si>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</si>
  <si>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</si>
  <si>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</si>
  <si>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</si>
  <si>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</si>
  <si>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</si>
  <si>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</si>
  <si>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</si>
  <si>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</si>
  <si>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</si>
  <si>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</si>
  <si>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</si>
  <si>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</si>
  <si>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</si>
  <si>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</si>
  <si>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</si>
  <si>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</si>
  <si>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</si>
  <si>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</si>
  <si>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</si>
  <si>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</si>
  <si>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</si>
  <si>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</si>
  <si>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</si>
  <si>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</si>
  <si>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</si>
  <si>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</si>
  <si>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</si>
  <si>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</si>
  <si>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</si>
  <si>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</si>
  <si>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</si>
  <si>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</si>
  <si>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</si>
  <si>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</si>
  <si>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</si>
  <si>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</si>
  <si>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</si>
  <si>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</si>
  <si>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</si>
  <si>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</si>
  <si>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</si>
  <si>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</si>
  <si>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</si>
  <si>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</si>
  <si>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</si>
  <si>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</si>
  <si>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</si>
  <si>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</si>
  <si>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</si>
  <si>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</si>
  <si>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</si>
  <si>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</si>
  <si>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</si>
  <si>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</si>
  <si>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</si>
  <si>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</si>
  <si>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</si>
  <si>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</si>
  <si>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</si>
  <si>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</si>
  <si>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</si>
  <si>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</si>
  <si>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</si>
  <si>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</si>
  <si>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</si>
  <si>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</si>
  <si>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</si>
  <si>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</si>
  <si>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</si>
  <si>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</si>
  <si>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</si>
  <si>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</si>
  <si>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</si>
  <si>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</si>
  <si>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</si>
  <si>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</si>
  <si>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</si>
  <si>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</si>
  <si>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</si>
  <si>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</si>
  <si>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</si>
  <si>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</si>
  <si>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</si>
  <si>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</si>
  <si>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</si>
  <si>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</si>
  <si>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</si>
  <si>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</si>
  <si>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</si>
  <si>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</si>
  <si>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</si>
  <si>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</si>
  <si>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</si>
  <si>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</si>
  <si>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</si>
  <si>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</si>
  <si>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</si>
  <si>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</si>
  <si>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</si>
  <si>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</si>
  <si>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</si>
  <si>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</si>
  <si>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</si>
  <si>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</si>
  <si>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</si>
  <si>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</si>
  <si>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</si>
  <si>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</si>
  <si>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</si>
  <si>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</si>
  <si>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</si>
  <si>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</si>
  <si>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</si>
  <si>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</si>
  <si>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</si>
  <si>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</si>
  <si>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</si>
  <si>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</si>
  <si>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</si>
  <si>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</si>
  <si>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</si>
  <si>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</si>
  <si>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</si>
  <si>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</si>
  <si>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</si>
  <si>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</si>
  <si>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</si>
  <si>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</si>
  <si>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</si>
  <si>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</si>
  <si>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</si>
  <si>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</si>
  <si>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</si>
  <si>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</si>
  <si>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</si>
  <si>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</si>
  <si>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</si>
  <si>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</si>
  <si>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</si>
  <si>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</si>
  <si>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</si>
  <si>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</si>
  <si>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</si>
  <si>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</si>
  <si>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</si>
  <si>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</si>
  <si>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</si>
  <si>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</si>
  <si>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</si>
  <si>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</si>
  <si>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</si>
  <si>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</si>
  <si>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</si>
  <si>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</si>
  <si>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</si>
  <si>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</si>
  <si>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</si>
  <si>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</si>
  <si>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</si>
  <si>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</si>
  <si>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</si>
  <si>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</si>
  <si>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</si>
  <si>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</si>
  <si>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</si>
  <si>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</si>
  <si>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</si>
  <si>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</si>
  <si>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</si>
  <si>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</si>
  <si>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</si>
  <si>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</si>
  <si>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</si>
  <si>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</si>
  <si>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</si>
  <si>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</si>
  <si>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</si>
  <si>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</si>
  <si>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</si>
  <si>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</si>
  <si>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</si>
  <si>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</si>
  <si>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</si>
  <si>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</si>
  <si>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</si>
  <si>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</si>
  <si>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</si>
  <si>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</si>
  <si>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</si>
  <si>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</si>
  <si>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</si>
  <si>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</si>
  <si>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</si>
  <si>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</si>
  <si>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</si>
  <si>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</si>
  <si>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</si>
  <si>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</si>
  <si>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</si>
  <si>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</si>
  <si>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</si>
  <si>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</si>
  <si>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</si>
  <si>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</si>
  <si>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</si>
  <si>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</si>
  <si>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</si>
  <si>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</si>
  <si>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</si>
  <si>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</si>
  <si>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</si>
  <si>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</si>
  <si>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</si>
  <si>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</si>
  <si>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</si>
  <si>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</si>
  <si>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</si>
  <si>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</si>
  <si>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</si>
  <si>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</si>
  <si>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</si>
  <si>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</si>
  <si>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</si>
  <si>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</si>
  <si>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</si>
  <si>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</si>
  <si>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</si>
  <si>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</si>
  <si>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</si>
  <si>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</si>
  <si>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</si>
  <si>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</si>
  <si>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</si>
  <si>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</si>
  <si>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</si>
  <si>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</si>
  <si>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</si>
  <si>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</si>
  <si>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</si>
  <si>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</si>
  <si>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</si>
  <si>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</si>
  <si>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</si>
  <si>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</si>
  <si>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</si>
  <si>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</si>
  <si>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</si>
  <si>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</si>
  <si>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</si>
  <si>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</si>
  <si>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</si>
  <si>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</si>
  <si>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</si>
  <si>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</si>
  <si>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</si>
  <si>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</si>
  <si>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</si>
  <si>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</si>
  <si>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</si>
  <si>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</si>
  <si>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</si>
  <si>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</si>
  <si>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</si>
  <si>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</si>
  <si>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</si>
  <si>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</si>
  <si>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</si>
  <si>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</si>
  <si>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</si>
  <si>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</si>
  <si>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</si>
  <si>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</si>
  <si>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</si>
  <si>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</si>
  <si>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</si>
  <si>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</si>
  <si>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</si>
  <si>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</si>
  <si>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</si>
  <si>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</si>
  <si>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</si>
  <si>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</si>
  <si>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</si>
  <si>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</si>
  <si>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</si>
  <si>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</si>
  <si>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</si>
  <si>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</si>
  <si>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</si>
  <si>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</si>
  <si>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</si>
  <si>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</si>
  <si>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</si>
  <si>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</si>
  <si>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</si>
  <si>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</si>
  <si>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</si>
  <si>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</si>
  <si>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</si>
  <si>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</si>
  <si>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</si>
  <si>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</si>
  <si>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</si>
  <si>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</si>
  <si>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</si>
  <si>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</si>
  <si>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</si>
  <si>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</si>
  <si>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</si>
  <si>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</si>
  <si>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</si>
  <si>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</si>
  <si>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</si>
  <si>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</si>
  <si>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</si>
  <si>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</si>
  <si>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</si>
  <si>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</si>
  <si>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</si>
  <si>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</si>
  <si>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</si>
  <si>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</si>
  <si>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</si>
  <si>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</si>
  <si>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</si>
  <si>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</si>
  <si>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</si>
  <si>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</si>
  <si>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</si>
  <si>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</si>
  <si>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</si>
  <si>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</si>
  <si>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</si>
  <si>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</si>
  <si>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</si>
  <si>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</si>
  <si>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</si>
  <si>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</si>
  <si>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</si>
  <si>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</si>
  <si>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</si>
  <si>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</si>
  <si>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</si>
  <si>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</si>
  <si>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</si>
  <si>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</si>
  <si>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</si>
  <si>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</si>
  <si>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</si>
  <si>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</si>
  <si>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</si>
  <si>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</si>
  <si>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</si>
  <si>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</si>
  <si>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</si>
  <si>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</si>
  <si>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</si>
  <si>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</si>
  <si>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</si>
  <si>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</si>
  <si>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</si>
  <si>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</si>
  <si>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</si>
  <si>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</si>
  <si>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</si>
  <si>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</si>
  <si>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</si>
  <si>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</si>
  <si>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</si>
  <si>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</si>
  <si>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</si>
  <si>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</si>
  <si>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</si>
  <si>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</si>
  <si>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</si>
  <si>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</si>
  <si>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</si>
  <si>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</si>
  <si>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</si>
  <si>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</si>
  <si>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</si>
  <si>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</si>
  <si>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</si>
  <si>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</si>
  <si>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</si>
  <si>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</si>
  <si>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</si>
  <si>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</si>
  <si>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</si>
  <si>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</si>
  <si>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</si>
  <si>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</si>
  <si>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</si>
  <si>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</si>
  <si>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</si>
  <si>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</si>
  <si>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</si>
  <si>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</si>
  <si>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</si>
  <si>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</si>
  <si>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</si>
  <si>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</si>
  <si>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</si>
  <si>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</si>
  <si>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</si>
  <si>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</si>
  <si>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</si>
  <si>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</si>
  <si>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</si>
  <si>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</si>
  <si>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</si>
  <si>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</si>
  <si>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</si>
  <si>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</si>
  <si>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</si>
  <si>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</si>
  <si>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</si>
  <si>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</si>
  <si>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</si>
  <si>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</si>
  <si>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</si>
  <si>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</si>
  <si>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</si>
  <si>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</si>
  <si>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</si>
  <si>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</si>
  <si>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</si>
  <si>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</si>
  <si>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</si>
  <si>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</si>
  <si>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</si>
  <si>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</si>
  <si>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</si>
  <si>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</si>
  <si>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</si>
  <si>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</si>
  <si>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</si>
  <si>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</si>
  <si>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</si>
  <si>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</si>
  <si>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</si>
  <si>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</si>
  <si>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</si>
  <si>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</si>
  <si>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</si>
  <si>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</si>
  <si>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</si>
  <si>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</si>
  <si>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</si>
  <si>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</si>
  <si>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</si>
  <si>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</si>
  <si>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</si>
  <si>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</si>
  <si>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</si>
  <si>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</si>
  <si>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</si>
  <si>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</si>
  <si>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</si>
  <si>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</si>
  <si>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</si>
  <si>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</si>
  <si>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</si>
  <si>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</si>
  <si>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</si>
  <si>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</si>
  <si>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</si>
  <si>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</si>
  <si>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</si>
  <si>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</si>
  <si>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</si>
  <si>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</si>
  <si>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</si>
  <si>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</si>
  <si>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</si>
  <si>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</si>
  <si>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</si>
  <si>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</si>
  <si>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</si>
  <si>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</si>
  <si>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</si>
  <si>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</si>
  <si>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</si>
  <si>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</si>
  <si>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</si>
  <si>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</si>
  <si>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</si>
  <si>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</si>
  <si>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</si>
  <si>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</si>
  <si>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</si>
  <si>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</si>
  <si>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</si>
  <si>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</si>
  <si>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</si>
  <si>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</si>
  <si>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</si>
  <si>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</si>
  <si>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</si>
  <si>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</si>
  <si>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</si>
  <si>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</si>
  <si>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</si>
  <si>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</si>
  <si>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</si>
  <si>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</si>
  <si>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</si>
  <si>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</si>
  <si>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</si>
  <si>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</si>
  <si>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</si>
  <si>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</si>
  <si>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</si>
  <si>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</si>
  <si>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</si>
  <si>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</si>
  <si>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</si>
  <si>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</si>
  <si>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</si>
  <si>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</si>
  <si>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</si>
  <si>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</si>
  <si>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</si>
  <si>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</si>
  <si>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</si>
  <si>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</si>
  <si>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</si>
  <si>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</si>
  <si>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</si>
  <si>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</si>
  <si>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</si>
  <si>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</si>
  <si>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</si>
  <si>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</si>
  <si>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</si>
  <si>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</si>
  <si>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</si>
  <si>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</si>
  <si>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</si>
  <si>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</si>
  <si>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</si>
  <si>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</si>
  <si>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</si>
  <si>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</si>
  <si>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</si>
  <si>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</si>
  <si>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</si>
  <si>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</si>
  <si>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</si>
  <si>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</si>
  <si>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</si>
  <si>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</si>
  <si>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</si>
  <si>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</si>
  <si>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</si>
  <si>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</si>
  <si>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</si>
  <si>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</si>
  <si>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</si>
  <si>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</si>
  <si>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</si>
  <si>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</si>
  <si>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</si>
  <si>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</si>
  <si>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</si>
  <si>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</si>
  <si>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</si>
  <si>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</si>
  <si>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</si>
  <si>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</si>
  <si>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</si>
  <si>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</si>
  <si>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</si>
  <si>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</si>
  <si>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</si>
  <si>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</si>
  <si>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</si>
  <si>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</si>
  <si>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</si>
  <si>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</si>
  <si>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</si>
  <si>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</si>
  <si>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</si>
  <si>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</si>
  <si>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</si>
  <si>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</si>
  <si>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</si>
  <si>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</si>
  <si>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</si>
  <si>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</si>
  <si>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</si>
  <si>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</si>
  <si>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</si>
  <si>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</si>
  <si>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</si>
  <si>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</si>
  <si>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</si>
  <si>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</si>
  <si>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</si>
  <si>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</si>
  <si>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</si>
  <si>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</si>
  <si>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</si>
  <si>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</si>
  <si>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</si>
  <si>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</si>
  <si>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</si>
  <si>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</si>
  <si>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</si>
  <si>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</si>
  <si>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</si>
  <si>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</si>
  <si>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</si>
  <si>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</si>
  <si>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</si>
  <si>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</si>
  <si>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</si>
  <si>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</si>
  <si>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</si>
  <si>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</si>
  <si>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</si>
  <si>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</si>
  <si>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</si>
  <si>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</si>
  <si>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</si>
  <si>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</si>
  <si>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</si>
  <si>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</si>
  <si>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</si>
  <si>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</si>
  <si>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</si>
  <si>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</si>
  <si>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</si>
  <si>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</si>
  <si>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</si>
  <si>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</si>
  <si>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</si>
  <si>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</si>
  <si>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</si>
  <si>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</si>
  <si>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</si>
  <si>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</si>
  <si>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</si>
  <si>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</si>
  <si>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</si>
  <si>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</si>
  <si>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</si>
  <si>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</si>
  <si>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</si>
  <si>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</si>
  <si>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</si>
  <si>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</si>
  <si>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</si>
  <si>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</si>
  <si>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</si>
  <si>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</si>
  <si>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</si>
  <si>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</si>
  <si>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</si>
  <si>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</si>
  <si>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</si>
  <si>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</si>
  <si>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</si>
  <si>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</si>
  <si>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</si>
  <si>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</si>
  <si>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</si>
  <si>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</si>
  <si>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</si>
  <si>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</si>
  <si>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</si>
  <si>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</si>
  <si>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</si>
  <si>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</si>
  <si>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</si>
  <si>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</si>
  <si>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</si>
  <si>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</si>
  <si>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</si>
  <si>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</si>
  <si>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</si>
  <si>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</si>
  <si>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</si>
  <si>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</si>
  <si>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</si>
  <si>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</si>
  <si>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</si>
  <si>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</si>
  <si>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</si>
  <si>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</si>
  <si>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</si>
  <si>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</si>
  <si>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</si>
  <si>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</si>
  <si>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</si>
  <si>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</si>
  <si>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</si>
  <si>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</si>
  <si>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</si>
  <si>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</si>
  <si>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</si>
  <si>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</si>
  <si>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</si>
  <si>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</si>
  <si>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</si>
  <si>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</si>
  <si>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</si>
  <si>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</si>
  <si>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</si>
  <si>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</si>
  <si>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</si>
  <si>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</si>
  <si>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</si>
  <si>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</si>
  <si>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</si>
  <si>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</si>
  <si>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</si>
  <si>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</si>
  <si>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</si>
  <si>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</si>
  <si>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</si>
  <si>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</si>
  <si>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</si>
  <si>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</si>
  <si>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</si>
  <si>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</si>
  <si>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</si>
  <si>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</si>
  <si>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</si>
  <si>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</si>
  <si>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</si>
  <si>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</si>
  <si>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</si>
  <si>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</si>
  <si>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</si>
  <si>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</si>
  <si>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</si>
  <si>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</si>
  <si>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</si>
  <si>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</si>
  <si>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</si>
  <si>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</si>
  <si>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</si>
  <si>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</si>
  <si>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</si>
  <si>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</si>
  <si>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</si>
  <si>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</si>
  <si>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</si>
  <si>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</si>
  <si>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</si>
  <si>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</si>
  <si>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</si>
  <si>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</si>
  <si>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</si>
  <si>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</si>
  <si>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</si>
  <si>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</si>
  <si>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</si>
  <si>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</si>
  <si>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</si>
  <si>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</si>
  <si>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</si>
  <si>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</si>
  <si>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</si>
  <si>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</si>
  <si>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</si>
  <si>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</si>
  <si>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</si>
  <si>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</si>
  <si>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</si>
  <si>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</si>
  <si>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</si>
  <si>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</si>
  <si>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</si>
  <si>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</si>
  <si>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</si>
  <si>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</si>
  <si>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</si>
  <si>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</si>
  <si>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</si>
  <si>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</si>
  <si>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</si>
  <si>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</si>
  <si>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</si>
  <si>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</si>
  <si>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</si>
  <si>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</si>
  <si>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</si>
  <si>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</si>
  <si>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</si>
  <si>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</si>
  <si>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</si>
  <si>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</si>
  <si>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</si>
  <si>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</si>
  <si>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</si>
  <si>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</si>
  <si>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</si>
  <si>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</si>
  <si>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</si>
  <si>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</si>
  <si>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</si>
  <si>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</si>
  <si>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</si>
  <si>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</si>
  <si>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</si>
  <si>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</si>
  <si>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</si>
  <si>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</si>
  <si>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</si>
  <si>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</si>
  <si>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</si>
  <si>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</si>
  <si>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</si>
  <si>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</si>
  <si>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</si>
  <si>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</si>
  <si>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</si>
  <si>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</si>
  <si>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</si>
  <si>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</si>
  <si>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</si>
  <si>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</si>
  <si>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</si>
  <si>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</si>
  <si>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</si>
  <si>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</si>
  <si>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</si>
  <si>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</si>
  <si>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</si>
  <si>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</si>
  <si>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</si>
  <si>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</si>
  <si>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</si>
  <si>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</si>
  <si>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</si>
  <si>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</si>
  <si>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</si>
  <si>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</si>
  <si>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</si>
  <si>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</si>
  <si>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</si>
  <si>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</si>
  <si>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</si>
  <si>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</si>
  <si>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</si>
  <si>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</si>
  <si>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</si>
  <si>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</si>
  <si>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</si>
  <si>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</si>
  <si>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</si>
  <si>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</si>
  <si>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</si>
  <si>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</si>
  <si>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</si>
  <si>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</si>
  <si>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</si>
  <si>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</si>
  <si>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</si>
  <si>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</si>
  <si>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</si>
  <si>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</si>
  <si>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</si>
  <si>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</si>
  <si>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</si>
  <si>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</si>
  <si>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</si>
  <si>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</si>
  <si>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</si>
  <si>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</si>
  <si>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</si>
  <si>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</si>
  <si>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</si>
  <si>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</si>
  <si>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</si>
  <si>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</si>
  <si>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</si>
  <si>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</si>
  <si>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</si>
  <si>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</si>
  <si>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</si>
  <si>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</si>
  <si>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</si>
  <si>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</si>
  <si>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</si>
  <si>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</si>
  <si>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</si>
  <si>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</si>
  <si>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</si>
  <si>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</si>
  <si>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</si>
  <si>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</si>
  <si>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</si>
  <si>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</si>
  <si>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</si>
  <si>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</si>
  <si>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</si>
  <si>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</si>
  <si>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</si>
  <si>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</si>
  <si>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</si>
  <si>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</si>
  <si>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</si>
  <si>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</si>
  <si>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</si>
  <si>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</si>
  <si>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</si>
  <si>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</si>
  <si>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</si>
  <si>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</si>
  <si>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</si>
  <si>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</si>
  <si>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</si>
  <si>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</si>
  <si>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</si>
  <si>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</si>
  <si>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</si>
  <si>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</si>
  <si>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</si>
  <si>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</si>
  <si>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</si>
  <si>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</si>
  <si>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</si>
  <si>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</si>
  <si>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</si>
  <si>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</si>
  <si>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</si>
  <si>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</si>
  <si>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</si>
  <si>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</si>
  <si>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</si>
  <si>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</si>
  <si>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</si>
  <si>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</si>
  <si>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</si>
  <si>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</si>
  <si>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</si>
  <si>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</si>
  <si>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</si>
  <si>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</si>
  <si>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</si>
  <si>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</si>
  <si>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</si>
  <si>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</si>
  <si>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</si>
  <si>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</si>
  <si>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</si>
  <si>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</si>
  <si>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</si>
  <si>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</si>
  <si>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</si>
  <si>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</si>
  <si>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</si>
  <si>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</si>
  <si>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</si>
  <si>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</si>
  <si>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</si>
  <si>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</si>
  <si>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</si>
  <si>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</si>
  <si>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</si>
  <si>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</si>
  <si>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</si>
  <si>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</si>
  <si>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</si>
  <si>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</si>
  <si>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</si>
  <si>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</si>
  <si>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</si>
  <si>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</si>
  <si>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</si>
  <si>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</si>
  <si>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</si>
  <si>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</si>
  <si>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</si>
  <si>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</si>
  <si>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</si>
  <si>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</si>
  <si>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</si>
  <si>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</si>
  <si>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</si>
  <si>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</si>
  <si>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</si>
  <si>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</si>
  <si>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</si>
  <si>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</si>
  <si>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</si>
  <si>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</si>
  <si>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</si>
  <si>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</si>
  <si>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</si>
  <si>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</si>
  <si>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</si>
  <si>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</si>
  <si>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</si>
  <si>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</si>
  <si>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</si>
  <si>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</si>
  <si>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</si>
  <si>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</si>
  <si>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</si>
  <si>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</si>
  <si>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</si>
  <si>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</si>
  <si>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</si>
  <si>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</si>
  <si>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</si>
  <si>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</si>
  <si>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</si>
  <si>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</si>
  <si>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</si>
  <si>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</si>
  <si>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</si>
  <si>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</si>
  <si>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</si>
  <si>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</si>
  <si>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</si>
  <si>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</si>
  <si>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</si>
  <si>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</si>
  <si>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</si>
  <si>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</si>
  <si>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</si>
  <si>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</si>
  <si>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</si>
  <si>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</si>
  <si>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</si>
  <si>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</si>
  <si>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</si>
  <si>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</si>
  <si>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</si>
  <si>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</si>
  <si>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</si>
  <si>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</si>
  <si>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</si>
  <si>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</si>
  <si>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</si>
  <si>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</si>
  <si>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</si>
  <si>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</si>
  <si>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</si>
  <si>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</si>
  <si>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</si>
  <si>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</si>
  <si>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</si>
  <si>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</si>
  <si>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</si>
  <si>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</si>
  <si>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</si>
  <si>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</si>
  <si>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</si>
  <si>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</si>
  <si>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</si>
  <si>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</si>
  <si>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</si>
  <si>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</si>
  <si>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</si>
  <si>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</si>
  <si>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</si>
  <si>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</si>
  <si>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</si>
  <si>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</si>
  <si>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</si>
  <si>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</si>
  <si>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</si>
  <si>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</si>
  <si>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</si>
  <si>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</si>
  <si>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</si>
  <si>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</si>
  <si>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</si>
  <si>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</si>
  <si>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</si>
  <si>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</si>
  <si>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</si>
  <si>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</si>
  <si>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</si>
  <si>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</si>
  <si>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</si>
  <si>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</si>
  <si>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</si>
  <si>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</si>
  <si>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</si>
  <si>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</si>
  <si>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</si>
  <si>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</si>
  <si>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</si>
  <si>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</si>
  <si>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</si>
  <si>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</si>
  <si>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</si>
  <si>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</si>
  <si>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</si>
  <si>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</si>
  <si>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</si>
  <si>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</si>
  <si>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</si>
  <si>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</si>
  <si>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</si>
  <si>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</si>
  <si>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</si>
  <si>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</si>
  <si>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</si>
  <si>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</si>
  <si>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</si>
  <si>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</si>
  <si>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</si>
  <si>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</si>
  <si>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</si>
  <si>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</si>
  <si>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</si>
  <si>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</si>
  <si>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</si>
  <si>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</si>
  <si>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</si>
  <si>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</si>
  <si>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</si>
  <si>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</si>
  <si>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</si>
  <si>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</si>
  <si>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</si>
  <si>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</si>
  <si>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</si>
  <si>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</si>
  <si>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</si>
  <si>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</si>
  <si>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</si>
  <si>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</si>
  <si>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</si>
  <si>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</si>
  <si>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</si>
  <si>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</si>
  <si>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</si>
  <si>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</si>
  <si>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</si>
  <si>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</si>
  <si>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</si>
  <si>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</si>
  <si>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</si>
  <si>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</si>
  <si>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</si>
  <si>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</si>
  <si>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</si>
  <si>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</si>
  <si>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</si>
  <si>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</si>
  <si>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</si>
  <si>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</si>
  <si>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</si>
  <si>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</si>
  <si>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</si>
  <si>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</si>
  <si>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</si>
  <si>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</si>
  <si>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</si>
  <si>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</si>
  <si>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</si>
  <si>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</si>
  <si>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</si>
  <si>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</si>
  <si>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</si>
  <si>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</si>
  <si>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</si>
  <si>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</si>
  <si>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</si>
  <si>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</si>
  <si>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</si>
  <si>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</si>
  <si>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</si>
  <si>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</si>
  <si>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</si>
  <si>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</si>
  <si>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</si>
  <si>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</si>
  <si>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</si>
  <si>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</si>
  <si>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</si>
  <si>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</si>
  <si>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</si>
  <si>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</si>
  <si>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</si>
  <si>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</si>
  <si>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</si>
  <si>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</si>
  <si>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</si>
  <si>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</si>
  <si>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</si>
  <si>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</si>
  <si>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</si>
  <si>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</si>
  <si>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</si>
  <si>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</si>
  <si>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</si>
  <si>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</si>
  <si>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</si>
  <si>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</si>
  <si>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</si>
  <si>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</si>
  <si>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</si>
  <si>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</si>
  <si>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</si>
  <si>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</si>
  <si>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</si>
  <si>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</si>
  <si>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</si>
  <si>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</si>
  <si>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</si>
  <si>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</si>
  <si>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</si>
  <si>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</si>
  <si>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</si>
  <si>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</si>
  <si>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</si>
  <si>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</si>
  <si>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</si>
  <si>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</si>
  <si>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</si>
  <si>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</si>
  <si>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</si>
  <si>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</si>
  <si>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</si>
  <si>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</si>
  <si>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</si>
  <si>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</si>
  <si>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</si>
  <si>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</si>
  <si>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</si>
  <si>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</si>
  <si>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</si>
  <si>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</si>
  <si>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</si>
  <si>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</si>
  <si>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</si>
  <si>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</si>
  <si>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</si>
  <si>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</si>
  <si>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</si>
  <si>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</si>
  <si>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</si>
  <si>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</si>
  <si>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</si>
  <si>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</si>
  <si>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</si>
  <si>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</si>
  <si>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</si>
  <si>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</si>
  <si>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</si>
  <si>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</si>
  <si>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</si>
  <si>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</si>
  <si>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</si>
  <si>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</si>
  <si>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</si>
  <si>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</si>
  <si>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</si>
  <si>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</si>
  <si>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</si>
  <si>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</si>
  <si>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</si>
  <si>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</si>
  <si>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</si>
  <si>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</si>
  <si>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</si>
  <si>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</si>
  <si>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</si>
  <si>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</si>
  <si>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</si>
  <si>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</si>
  <si>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</si>
  <si>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</si>
  <si>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</si>
  <si>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</si>
  <si>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</si>
  <si>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</si>
  <si>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</si>
  <si>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</si>
  <si>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</si>
  <si>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</si>
  <si>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</si>
  <si>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</si>
  <si>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</si>
  <si>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</si>
  <si>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</si>
  <si>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</si>
  <si>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</si>
  <si>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</si>
  <si>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</si>
  <si>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</si>
  <si>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</si>
  <si>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</si>
  <si>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</si>
  <si>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</si>
  <si>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</si>
  <si>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</si>
  <si>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</si>
  <si>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</si>
  <si>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</si>
  <si>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</si>
  <si>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</si>
  <si>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</si>
  <si>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</si>
  <si>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</si>
  <si>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</si>
  <si>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</si>
  <si>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</si>
  <si>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</si>
  <si>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</si>
  <si>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</si>
  <si>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</si>
  <si>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</si>
  <si>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</si>
  <si>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</si>
  <si>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</si>
  <si>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</si>
  <si>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</si>
  <si>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</si>
  <si>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</si>
  <si>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</si>
  <si>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</si>
  <si>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</si>
  <si>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</si>
  <si>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</si>
  <si>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</si>
  <si>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</si>
  <si>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</si>
  <si>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</si>
  <si>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</si>
  <si>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</si>
  <si>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</si>
  <si>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</si>
  <si>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</si>
  <si>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</si>
  <si>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</si>
  <si>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</si>
  <si>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</si>
  <si>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</si>
  <si>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</si>
  <si>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</si>
  <si>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</si>
  <si>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</si>
  <si>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</si>
  <si>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</si>
  <si>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</si>
  <si>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</si>
  <si>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</si>
  <si>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</si>
  <si>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</si>
  <si>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</si>
  <si>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</si>
  <si>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</si>
  <si>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</si>
  <si>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</si>
  <si>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</si>
  <si>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</si>
  <si>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</si>
  <si>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</si>
  <si>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</si>
  <si>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</si>
  <si>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</si>
  <si>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</si>
  <si>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</si>
  <si>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</si>
  <si>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</si>
  <si>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</si>
  <si>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</si>
  <si>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</si>
  <si>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</si>
  <si>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</si>
  <si>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</si>
  <si>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</si>
  <si>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</si>
  <si>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</si>
  <si>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</si>
  <si>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</si>
  <si>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</si>
  <si>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</si>
  <si>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</si>
  <si>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</si>
  <si>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</si>
  <si>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</si>
  <si>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</si>
  <si>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</si>
  <si>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</si>
  <si>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</si>
  <si>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</si>
  <si>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</si>
  <si>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</si>
  <si>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</si>
  <si>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</si>
  <si>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</si>
  <si>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</si>
  <si>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</si>
  <si>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</si>
  <si>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</si>
  <si>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</si>
  <si>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</si>
  <si>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</si>
  <si>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</si>
  <si>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</si>
  <si>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</si>
  <si>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</si>
  <si>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</si>
  <si>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</si>
  <si>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</si>
  <si>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</si>
  <si>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</si>
  <si>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</si>
  <si>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</si>
  <si>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</si>
  <si>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</si>
  <si>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</si>
  <si>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</si>
  <si>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</si>
  <si>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</si>
  <si>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</si>
  <si>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</si>
  <si>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</si>
  <si>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</si>
  <si>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</si>
  <si>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</si>
  <si>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</si>
  <si>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</si>
  <si>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</si>
  <si>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</si>
  <si>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</si>
  <si>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</si>
  <si>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</si>
  <si>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</si>
  <si>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</si>
  <si>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</si>
  <si>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</si>
  <si>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</si>
  <si>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</si>
  <si>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</si>
  <si>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</si>
  <si>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</si>
  <si>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</si>
  <si>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</si>
  <si>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</si>
  <si>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</si>
  <si>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</si>
  <si>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</si>
  <si>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</si>
  <si>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</si>
  <si>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</si>
  <si>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</si>
  <si>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</si>
  <si>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</si>
  <si>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</si>
  <si>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</si>
  <si>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</si>
  <si>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</si>
  <si>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</si>
  <si>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</si>
  <si>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</si>
  <si>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</si>
  <si>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</si>
  <si>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</si>
  <si>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</si>
  <si>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</si>
  <si>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</si>
  <si>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</si>
  <si>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</si>
  <si>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</si>
  <si>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</si>
  <si>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</si>
  <si>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</si>
  <si>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</si>
  <si>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</si>
  <si>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</si>
  <si>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</si>
  <si>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</si>
  <si>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</si>
  <si>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</si>
  <si>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</si>
  <si>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</si>
  <si>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</si>
  <si>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</si>
  <si>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</si>
  <si>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</si>
  <si>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</si>
  <si>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</si>
  <si>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</si>
  <si>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</si>
  <si>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</si>
  <si>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</si>
  <si>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</si>
  <si>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</si>
  <si>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</si>
  <si>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</si>
  <si>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</si>
  <si>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</si>
  <si>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</si>
  <si>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</si>
  <si>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</si>
  <si>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</si>
  <si>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</si>
  <si>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</si>
  <si>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</si>
  <si>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</si>
  <si>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</si>
  <si>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</si>
  <si>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</si>
  <si>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</si>
  <si>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</si>
  <si>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</si>
  <si>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</si>
  <si>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</si>
  <si>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</si>
  <si>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</si>
  <si>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</si>
  <si>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</si>
  <si>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</si>
  <si>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</si>
  <si>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</si>
  <si>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</si>
  <si>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</si>
  <si>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</si>
  <si>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</si>
  <si>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</si>
  <si>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</si>
  <si>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</si>
  <si>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</si>
  <si>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</si>
  <si>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</si>
  <si>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</si>
  <si>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</si>
  <si>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</si>
  <si>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</si>
  <si>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</si>
  <si>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</si>
  <si>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</si>
  <si>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</si>
  <si>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</si>
  <si>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</si>
  <si>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</si>
  <si>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</si>
  <si>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</si>
  <si>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</si>
  <si>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</si>
  <si>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</si>
  <si>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</si>
  <si>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</si>
  <si>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</si>
  <si>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</si>
  <si>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</si>
  <si>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</si>
  <si>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</si>
  <si>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</si>
  <si>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</si>
  <si>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</si>
  <si>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</si>
  <si>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</si>
  <si>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</si>
  <si>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</si>
  <si>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</si>
  <si>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</si>
  <si>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</si>
  <si>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</si>
  <si>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</si>
  <si>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</si>
  <si>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</si>
  <si>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</si>
  <si>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</si>
  <si>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</si>
  <si>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</si>
  <si>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</si>
  <si>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</si>
  <si>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</si>
  <si>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</si>
  <si>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</si>
  <si>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</si>
  <si>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</si>
  <si>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</si>
  <si>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</si>
  <si>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</si>
  <si>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</si>
  <si>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</si>
  <si>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</si>
  <si>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</si>
  <si>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</si>
  <si>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</si>
  <si>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</si>
  <si>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</si>
  <si>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</si>
  <si>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</si>
  <si>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</si>
  <si>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</si>
  <si>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</si>
  <si>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</si>
  <si>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</si>
  <si>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</si>
  <si>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</si>
  <si>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</si>
  <si>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</si>
  <si>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</si>
  <si>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</si>
  <si>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</si>
  <si>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</si>
  <si>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</si>
  <si>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</si>
  <si>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</si>
  <si>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</si>
  <si>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</si>
  <si>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</si>
  <si>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</si>
  <si>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</si>
  <si>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</si>
  <si>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</si>
  <si>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</si>
  <si>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</si>
  <si>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</si>
  <si>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</si>
  <si>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</si>
  <si>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</si>
  <si>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</si>
  <si>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</si>
  <si>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</si>
  <si>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</si>
  <si>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</si>
  <si>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</si>
  <si>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</si>
  <si>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</si>
  <si>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</si>
  <si>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</si>
  <si>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</si>
  <si>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</si>
  <si>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</si>
  <si>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</si>
  <si>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</si>
  <si>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</si>
  <si>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</si>
  <si>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</si>
  <si>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</si>
  <si>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</si>
  <si>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</si>
  <si>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</si>
  <si>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</si>
  <si>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</si>
  <si>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</si>
  <si>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</si>
  <si>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</si>
  <si>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</si>
  <si>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</si>
  <si>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</si>
  <si>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</si>
  <si>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</si>
  <si>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</si>
  <si>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</si>
  <si>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</si>
  <si>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</si>
  <si>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</si>
  <si>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</si>
  <si>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</si>
  <si>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</si>
  <si>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</si>
  <si>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</si>
  <si>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</si>
  <si>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</si>
  <si>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</si>
  <si>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</si>
  <si>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</si>
  <si>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</si>
  <si>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</si>
  <si>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</si>
  <si>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</si>
  <si>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</si>
  <si>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</si>
  <si>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</si>
  <si>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</si>
  <si>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</si>
  <si>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</si>
  <si>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</si>
  <si>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</si>
  <si>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</si>
  <si>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</si>
  <si>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</si>
  <si>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</si>
  <si>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</si>
  <si>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</si>
  <si>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</si>
  <si>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</si>
  <si>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</si>
  <si>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</si>
  <si>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</si>
  <si>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</si>
  <si>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</si>
  <si>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</si>
  <si>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</si>
  <si>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</si>
  <si>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</si>
  <si>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</si>
  <si>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</si>
  <si>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</si>
  <si>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</si>
  <si>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</si>
  <si>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</si>
  <si>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</si>
  <si>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</si>
  <si>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</si>
  <si>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</si>
  <si>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</si>
  <si>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</si>
  <si>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</si>
  <si>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</si>
  <si>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</si>
  <si>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</si>
  <si>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</si>
  <si>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</si>
  <si>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</si>
  <si>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</si>
  <si>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</si>
  <si>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</si>
  <si>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</si>
  <si>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</si>
  <si>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</si>
  <si>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</si>
  <si>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</si>
  <si>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</si>
  <si>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</si>
  <si>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</si>
  <si>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</si>
  <si>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</si>
  <si>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</si>
  <si>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</si>
  <si>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</si>
  <si>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</si>
  <si>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</si>
  <si>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</si>
  <si>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</si>
  <si>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</si>
  <si>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</si>
  <si>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</si>
  <si>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</si>
  <si>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</si>
  <si>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</si>
  <si>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</si>
  <si>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</si>
  <si>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</si>
  <si>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</si>
  <si>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</si>
  <si>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</si>
  <si>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</si>
  <si>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</si>
  <si>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</si>
  <si>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</si>
  <si>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</si>
  <si>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</si>
  <si>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</si>
  <si>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</si>
  <si>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</si>
  <si>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</si>
  <si>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</si>
  <si>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</si>
  <si>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</si>
  <si>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</si>
  <si>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</si>
  <si>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</si>
  <si>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</si>
  <si>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</si>
  <si>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</si>
  <si>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</si>
  <si>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</si>
  <si>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</si>
  <si>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</si>
  <si>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</si>
  <si>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</si>
  <si>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</si>
  <si>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</si>
  <si>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</si>
  <si>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</si>
  <si>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</si>
  <si>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</si>
  <si>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</si>
  <si>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</si>
  <si>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</si>
  <si>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</si>
  <si>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</si>
  <si>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</si>
  <si>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</si>
  <si>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</si>
  <si>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</si>
  <si>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</si>
  <si>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</si>
  <si>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</si>
  <si>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</si>
  <si>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</si>
  <si>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</si>
  <si>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</si>
  <si>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</si>
  <si>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</si>
  <si>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</si>
  <si>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</si>
  <si>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</si>
  <si>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</si>
  <si>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</si>
  <si>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</si>
  <si>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</si>
  <si>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</si>
  <si>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</si>
  <si>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</si>
  <si>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</si>
  <si>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</si>
  <si>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</si>
  <si>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</si>
  <si>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</si>
  <si>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</si>
  <si>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</si>
  <si>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</si>
  <si>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</si>
  <si>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</si>
  <si>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</si>
  <si>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</si>
  <si>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</si>
  <si>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</si>
  <si>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</si>
  <si>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</si>
  <si>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</si>
  <si>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</si>
  <si>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</si>
  <si>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</si>
  <si>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</si>
  <si>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</si>
  <si>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</si>
  <si>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</si>
  <si>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</si>
  <si>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</si>
  <si>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</si>
  <si>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</si>
  <si>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</si>
  <si>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</si>
  <si>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</si>
  <si>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</si>
  <si>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</si>
  <si>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</si>
  <si>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</si>
  <si>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</si>
  <si>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</si>
  <si>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</si>
  <si>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</si>
  <si>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</si>
  <si>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</si>
  <si>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</si>
  <si>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</si>
  <si>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</si>
  <si>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</si>
  <si>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</si>
  <si>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</si>
  <si>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</si>
  <si>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</si>
  <si>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</si>
  <si>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</si>
  <si>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</si>
  <si>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</si>
  <si>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</si>
  <si>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</si>
  <si>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</si>
  <si>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</si>
  <si>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</si>
  <si>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</si>
  <si>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</si>
  <si>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</si>
  <si>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</si>
  <si>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</si>
  <si>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</si>
  <si>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</si>
  <si>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</si>
  <si>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</si>
  <si>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</si>
  <si>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</si>
  <si>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</si>
  <si>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</si>
  <si>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</si>
  <si>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</si>
  <si>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</si>
  <si>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</si>
  <si>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</si>
  <si>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</si>
  <si>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</si>
  <si>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</si>
  <si>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</si>
  <si>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</si>
  <si>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</si>
  <si>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</si>
  <si>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</si>
  <si>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</si>
  <si>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</si>
  <si>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</si>
  <si>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</si>
  <si>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</si>
  <si>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</si>
  <si>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</si>
  <si>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</si>
  <si>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</si>
  <si>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</si>
  <si>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</si>
  <si>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</si>
  <si>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</si>
  <si>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</si>
  <si>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</si>
  <si>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</si>
  <si>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</si>
  <si>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</si>
  <si>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</si>
  <si>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</si>
  <si>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</si>
  <si>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</si>
  <si>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</si>
  <si>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</si>
  <si>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</si>
  <si>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</si>
  <si>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</si>
  <si>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</si>
  <si>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</si>
  <si>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</si>
  <si>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</si>
  <si>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</si>
  <si>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</si>
  <si>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</si>
  <si>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</si>
  <si>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</si>
  <si>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</si>
  <si>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</si>
  <si>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</si>
  <si>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</si>
  <si>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</si>
  <si>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</si>
  <si>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</si>
  <si>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</si>
  <si>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</si>
  <si>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</si>
  <si>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</si>
  <si>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</si>
  <si>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</si>
  <si>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</si>
  <si>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</si>
  <si>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</si>
  <si>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</si>
  <si>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</si>
  <si>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</si>
  <si>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</si>
  <si>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</si>
  <si>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</si>
  <si>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</si>
  <si>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</si>
  <si>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</si>
  <si>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</si>
  <si>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</si>
  <si>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</si>
  <si>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</si>
  <si>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</si>
  <si>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</si>
  <si>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</si>
  <si>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</si>
  <si>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</si>
  <si>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</si>
  <si>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</si>
  <si>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</si>
  <si>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</si>
  <si>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</si>
  <si>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</si>
  <si>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</si>
  <si>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</si>
  <si>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</si>
  <si>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</si>
  <si>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</si>
  <si>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</si>
  <si>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</si>
  <si>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</si>
  <si>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</si>
  <si>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</si>
  <si>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</si>
  <si>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</si>
  <si>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</si>
  <si>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</si>
  <si>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</si>
  <si>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</si>
  <si>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</si>
  <si>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</si>
  <si>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</si>
  <si>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</si>
  <si>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</si>
  <si>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</si>
  <si>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</si>
  <si>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</si>
  <si>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</si>
  <si>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</si>
  <si>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</si>
  <si>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</si>
  <si>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</si>
  <si>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</si>
  <si>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</si>
  <si>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</si>
  <si>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</si>
  <si>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</si>
  <si>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</si>
  <si>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</si>
  <si>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</si>
  <si>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</si>
  <si>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</si>
  <si>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</si>
  <si>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</si>
  <si>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</si>
  <si>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</si>
  <si>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</si>
  <si>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</si>
  <si>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</si>
  <si>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</si>
  <si>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</si>
  <si>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</si>
  <si>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</si>
  <si>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</si>
  <si>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</si>
  <si>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</si>
  <si>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</si>
  <si>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</si>
  <si>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</si>
  <si>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</si>
  <si>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</si>
  <si>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</si>
  <si>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</si>
  <si>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</si>
  <si>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</si>
  <si>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</si>
  <si>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</si>
  <si>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</si>
  <si>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</si>
  <si>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</si>
  <si>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</si>
  <si>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</si>
  <si>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</si>
  <si>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</si>
  <si>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</si>
  <si>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</si>
  <si>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</si>
  <si>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</si>
  <si>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</si>
  <si>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</si>
  <si>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</si>
  <si>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</si>
  <si>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</si>
  <si>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</si>
  <si>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</si>
  <si>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</si>
  <si>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</si>
  <si>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</si>
  <si>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</si>
  <si>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</si>
  <si>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</si>
  <si>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</si>
  <si>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</si>
  <si>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</si>
  <si>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</si>
  <si>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</si>
  <si>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</si>
  <si>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</si>
  <si>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</si>
  <si>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</si>
  <si>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</si>
  <si>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</si>
  <si>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</si>
  <si>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</si>
  <si>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</si>
  <si>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</si>
  <si>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</si>
  <si>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</si>
  <si>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</si>
  <si>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</si>
  <si>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</si>
  <si>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</si>
  <si>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</si>
  <si>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</si>
  <si>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</si>
  <si>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</si>
  <si>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</si>
  <si>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</si>
  <si>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</si>
  <si>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</si>
  <si>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</si>
  <si>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</si>
  <si>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</si>
  <si>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</si>
  <si>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</si>
  <si>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</si>
  <si>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</si>
  <si>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</si>
  <si>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</si>
  <si>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</si>
  <si>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</si>
  <si>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</si>
  <si>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</si>
  <si>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</si>
  <si>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</si>
  <si>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</si>
  <si>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</si>
  <si>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</si>
  <si>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</si>
  <si>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</si>
  <si>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</si>
  <si>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</si>
  <si>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</si>
  <si>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</si>
  <si>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</si>
  <si>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</si>
  <si>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</si>
  <si>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</si>
  <si>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</si>
  <si>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</si>
  <si>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</si>
  <si>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</si>
  <si>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</si>
  <si>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</si>
  <si>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</si>
  <si>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</si>
  <si>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</si>
  <si>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</si>
  <si>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</si>
  <si>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</si>
  <si>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</si>
  <si>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</si>
  <si>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</si>
  <si>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</si>
  <si>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</si>
  <si>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</si>
  <si>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</si>
  <si>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</si>
  <si>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</si>
  <si>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</si>
  <si>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</si>
  <si>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</si>
  <si>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</si>
  <si>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</si>
  <si>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</si>
  <si>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</si>
  <si>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</si>
  <si>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</si>
  <si>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</si>
  <si>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</si>
  <si>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</si>
  <si>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</si>
  <si>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</si>
  <si>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</si>
  <si>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</si>
  <si>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</si>
  <si>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</si>
  <si>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</si>
  <si>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</si>
  <si>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</si>
  <si>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</si>
  <si>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</si>
  <si>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</si>
  <si>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</si>
  <si>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</si>
  <si>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</si>
  <si>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</si>
  <si>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</si>
  <si>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</si>
  <si>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</si>
  <si>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</si>
  <si>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</si>
  <si>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</si>
  <si>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</si>
  <si>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</si>
  <si>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</si>
  <si>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</si>
  <si>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</si>
  <si>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</si>
  <si>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</si>
  <si>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</si>
  <si>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</si>
  <si>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</si>
  <si>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</si>
  <si>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</si>
  <si>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</si>
  <si>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</si>
  <si>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</si>
  <si>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</si>
  <si>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</si>
  <si>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</si>
  <si>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</si>
  <si>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</si>
  <si>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</si>
  <si>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</si>
  <si>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</si>
  <si>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</si>
  <si>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</si>
  <si>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</si>
  <si>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</si>
  <si>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</si>
  <si>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</si>
  <si>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</si>
  <si>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</si>
  <si>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</si>
  <si>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</si>
  <si>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</si>
  <si>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</si>
  <si>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</si>
  <si>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</si>
  <si>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</si>
  <si>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</si>
  <si>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</si>
  <si>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</si>
  <si>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</si>
  <si>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</si>
  <si>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</si>
  <si>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</si>
  <si>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</si>
  <si>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</si>
  <si>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</si>
  <si>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</si>
  <si>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</si>
  <si>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</si>
  <si>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</si>
  <si>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</si>
  <si>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</si>
  <si>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</si>
  <si>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</si>
  <si>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</si>
  <si>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</si>
  <si>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</si>
  <si>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</si>
  <si>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</si>
  <si>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</si>
  <si>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</si>
  <si>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</si>
  <si>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</si>
  <si>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</si>
  <si>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</si>
  <si>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</si>
  <si>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</si>
  <si>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</si>
  <si>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</si>
  <si>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</si>
  <si>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</si>
  <si>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</si>
  <si>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</si>
  <si>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</si>
  <si>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</si>
  <si>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</si>
  <si>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</si>
  <si>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</si>
  <si>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</si>
  <si>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</si>
  <si>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</si>
  <si>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</si>
  <si>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</si>
  <si>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</si>
  <si>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</si>
  <si>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</si>
  <si>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</si>
  <si>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</si>
  <si>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</si>
  <si>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</si>
  <si>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</si>
  <si>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</si>
  <si>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</si>
  <si>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</si>
  <si>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</si>
  <si>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</si>
  <si>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</si>
  <si>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</si>
  <si>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</si>
  <si>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</si>
  <si>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</si>
  <si>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</si>
  <si>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</si>
  <si>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</si>
  <si>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</si>
  <si>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</si>
  <si>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</si>
  <si>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</si>
  <si>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</si>
  <si>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</si>
  <si>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</si>
  <si>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</si>
  <si>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</si>
  <si>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</si>
  <si>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</si>
  <si>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</si>
  <si>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</si>
  <si>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</si>
  <si>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</si>
  <si>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</si>
  <si>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</si>
  <si>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</si>
  <si>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</si>
  <si>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</si>
  <si>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</si>
  <si>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</si>
  <si>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</si>
  <si>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</si>
  <si>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</si>
  <si>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</si>
  <si>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</si>
  <si>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</si>
  <si>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</si>
  <si>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</si>
  <si>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</si>
  <si>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</si>
  <si>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</si>
  <si>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</si>
  <si>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</si>
  <si>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</si>
  <si>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</si>
  <si>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</si>
  <si>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</si>
  <si>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</si>
  <si>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</si>
  <si>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</si>
  <si>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</si>
  <si>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</si>
  <si>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</si>
  <si>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</si>
  <si>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</si>
  <si>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</si>
  <si>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</si>
  <si>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</si>
  <si>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</si>
  <si>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</si>
  <si>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</si>
  <si>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</si>
  <si>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</si>
  <si>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</si>
  <si>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</si>
  <si>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</si>
  <si>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</si>
  <si>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</si>
  <si>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</si>
  <si>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</si>
  <si>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</si>
  <si>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</si>
  <si>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</si>
  <si>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</si>
  <si>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</si>
  <si>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</si>
  <si>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</si>
  <si>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</si>
  <si>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</si>
  <si>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</si>
  <si>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</si>
  <si>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</si>
  <si>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</si>
  <si>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</si>
  <si>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</si>
  <si>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</si>
  <si>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</si>
  <si>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</si>
  <si>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</si>
  <si>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</si>
  <si>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</si>
  <si>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</si>
  <si>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</si>
  <si>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</si>
  <si>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</si>
  <si>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</si>
  <si>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</si>
  <si>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</si>
  <si>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</si>
  <si>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</si>
  <si>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</si>
  <si>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</si>
  <si>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</si>
  <si>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</si>
  <si>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</si>
  <si>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</si>
  <si>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</si>
  <si>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</si>
  <si>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</si>
  <si>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</si>
  <si>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</si>
  <si>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</si>
  <si>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</si>
  <si>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</si>
  <si>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</si>
  <si>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</si>
  <si>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</si>
  <si>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</si>
  <si>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</si>
  <si>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</si>
  <si>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</si>
  <si>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</si>
  <si>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</si>
  <si>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</si>
  <si>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</si>
  <si>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</si>
  <si>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</si>
  <si>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</si>
  <si>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</si>
  <si>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</si>
  <si>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</si>
  <si>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</si>
  <si>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</si>
  <si>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</si>
  <si>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</si>
  <si>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</si>
  <si>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</si>
  <si>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</si>
  <si>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</si>
  <si>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</si>
  <si>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</si>
  <si>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</si>
  <si>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</si>
  <si>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</si>
  <si>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</si>
  <si>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</si>
  <si>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</si>
  <si>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</si>
  <si>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</si>
  <si>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</si>
  <si>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</si>
  <si>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</si>
  <si>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</si>
  <si>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</si>
  <si>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</si>
  <si>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</si>
  <si>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</si>
  <si>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</si>
  <si>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</si>
  <si>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</si>
  <si>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</si>
  <si>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</si>
  <si>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</si>
  <si>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</si>
  <si>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</si>
  <si>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</si>
  <si>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</si>
  <si>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</si>
  <si>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</si>
  <si>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</si>
  <si>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</si>
  <si>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</si>
  <si>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</si>
  <si>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</si>
  <si>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</si>
  <si>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</si>
  <si>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</si>
  <si>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</si>
  <si>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</si>
  <si>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</si>
  <si>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</si>
  <si>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</si>
  <si>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</si>
  <si>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</si>
  <si>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</si>
  <si>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</si>
  <si>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</si>
  <si>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</si>
  <si>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</si>
  <si>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</si>
  <si>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</si>
  <si>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</si>
  <si>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</si>
  <si>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</si>
  <si>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</si>
  <si>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</si>
  <si>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</si>
  <si>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</si>
  <si>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</si>
  <si>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</si>
  <si>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</si>
  <si>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</si>
  <si>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</si>
  <si>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</si>
  <si>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</si>
  <si>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</si>
  <si>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</si>
  <si>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</si>
  <si>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</si>
  <si>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</si>
  <si>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</si>
  <si>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</si>
  <si>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</si>
  <si>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</si>
  <si>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</si>
  <si>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</si>
  <si>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</si>
  <si>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</si>
  <si>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</si>
  <si>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</si>
  <si>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</si>
  <si>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</si>
  <si>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</si>
  <si>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</si>
  <si>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</si>
  <si>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</si>
  <si>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</si>
  <si>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</si>
  <si>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</si>
  <si>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</si>
  <si>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</si>
  <si>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</si>
  <si>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</si>
  <si>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</si>
  <si>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</si>
  <si>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</si>
  <si>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</si>
  <si>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</si>
  <si>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</si>
  <si>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</si>
  <si>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</si>
  <si>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</si>
  <si>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</si>
  <si>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</si>
  <si>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</si>
  <si>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</si>
  <si>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</si>
  <si>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</si>
  <si>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</si>
  <si>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</si>
  <si>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</si>
  <si>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</si>
  <si>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</si>
  <si>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</si>
  <si>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</si>
  <si>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</si>
  <si>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</si>
  <si>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</si>
  <si>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</si>
  <si>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</si>
  <si>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</si>
  <si>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</si>
  <si>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</si>
  <si>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</si>
  <si>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</si>
  <si>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</si>
  <si>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</si>
  <si>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</si>
  <si>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</si>
  <si>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</si>
  <si>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</si>
  <si>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</si>
  <si>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</si>
  <si>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</si>
  <si>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</si>
  <si>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</si>
  <si>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</si>
  <si>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</si>
  <si>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</si>
  <si>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</si>
  <si>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</si>
  <si>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</si>
  <si>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</si>
  <si>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</si>
  <si>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</si>
  <si>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</si>
  <si>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</si>
  <si>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</si>
  <si>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</si>
  <si>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</si>
  <si>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</si>
  <si>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</si>
  <si>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</si>
  <si>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</si>
  <si>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</si>
  <si>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</si>
  <si>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</si>
  <si>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</si>
  <si>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</si>
  <si>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</si>
  <si>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</si>
  <si>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</si>
  <si>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</si>
  <si>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</si>
  <si>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</si>
  <si>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</si>
  <si>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</si>
  <si>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</si>
  <si>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</si>
  <si>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</si>
  <si>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</si>
  <si>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</si>
  <si>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</si>
  <si>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</si>
  <si>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</si>
  <si>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</si>
  <si>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</si>
  <si>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</si>
  <si>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</si>
  <si>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</si>
  <si>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</si>
  <si>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</si>
  <si>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</si>
  <si>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</si>
  <si>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</si>
  <si>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</si>
  <si>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</si>
  <si>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</si>
  <si>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</si>
  <si>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</si>
  <si>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</si>
  <si>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</si>
  <si>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</si>
  <si>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</si>
  <si>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</si>
  <si>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</si>
  <si>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</si>
  <si>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</si>
  <si>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</si>
  <si>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</si>
  <si>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</si>
  <si>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</si>
  <si>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</si>
  <si>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</si>
  <si>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</si>
  <si>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</si>
  <si>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</si>
  <si>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</si>
  <si>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</si>
  <si>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</si>
  <si>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</si>
  <si>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</si>
  <si>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</si>
  <si>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</si>
  <si>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</si>
  <si>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</si>
  <si>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</si>
  <si>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</si>
  <si>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</si>
  <si>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</si>
  <si>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</si>
  <si>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</si>
  <si>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</si>
  <si>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</si>
  <si>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</si>
  <si>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</si>
  <si>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</si>
  <si>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</si>
  <si>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</si>
  <si>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</si>
  <si>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</si>
  <si>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</si>
  <si>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</si>
  <si>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</si>
  <si>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</si>
  <si>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</si>
  <si>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</si>
  <si>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</si>
  <si>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</si>
  <si>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</si>
  <si>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</si>
  <si>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</si>
  <si>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</si>
  <si>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</si>
  <si>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</si>
  <si>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</si>
  <si>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</si>
  <si>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</si>
  <si>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</si>
  <si>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</si>
  <si>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</si>
  <si>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</si>
  <si>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</si>
  <si>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</si>
  <si>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</si>
  <si>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</si>
  <si>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</si>
  <si>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</si>
  <si>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</si>
  <si>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</si>
  <si>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</si>
  <si>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</si>
  <si>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</si>
  <si>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</si>
  <si>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</si>
  <si>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</si>
  <si>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</si>
  <si>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</si>
  <si>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</si>
  <si>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</si>
  <si>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</si>
  <si>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</si>
  <si>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</si>
  <si>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</si>
  <si>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</si>
  <si>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</si>
  <si>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</si>
  <si>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</si>
  <si>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</si>
  <si>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</si>
  <si>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</si>
  <si>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</si>
  <si>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</si>
  <si>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</si>
  <si>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</si>
  <si>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</si>
  <si>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</si>
  <si>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</si>
  <si>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</si>
  <si>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</si>
  <si>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</si>
  <si>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</si>
  <si>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</si>
  <si>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</si>
  <si>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</si>
  <si>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</si>
  <si>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</si>
  <si>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</si>
  <si>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</si>
  <si>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</si>
  <si>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</si>
  <si>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</si>
  <si>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</si>
  <si>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</si>
  <si>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</si>
  <si>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</si>
  <si>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</si>
  <si>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</si>
  <si>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</si>
  <si>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</si>
  <si>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</si>
  <si>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</si>
  <si>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</si>
  <si>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</si>
  <si>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</si>
  <si>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</si>
  <si>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</si>
  <si>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</si>
  <si>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</si>
  <si>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</si>
  <si>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</si>
  <si>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</si>
  <si>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</si>
  <si>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</si>
  <si>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</si>
  <si>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</si>
  <si>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</si>
  <si>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</si>
  <si>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</si>
  <si>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</si>
  <si>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</si>
  <si>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</si>
  <si>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</si>
  <si>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</si>
  <si>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</si>
  <si>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</si>
  <si>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</si>
  <si>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</si>
  <si>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</si>
  <si>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</si>
  <si>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</si>
  <si>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</si>
  <si>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</si>
  <si>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</si>
  <si>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</si>
  <si>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</si>
  <si>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</si>
  <si>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</si>
  <si>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</si>
  <si>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</si>
  <si>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</si>
  <si>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</si>
  <si>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</si>
  <si>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</si>
  <si>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</si>
  <si>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</si>
  <si>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</si>
  <si>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</si>
  <si>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</si>
  <si>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</si>
  <si>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</si>
  <si>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</si>
  <si>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</si>
  <si>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</si>
  <si>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</si>
  <si>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</si>
  <si>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</si>
  <si>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</si>
  <si>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</si>
  <si>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</si>
  <si>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</si>
  <si>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</si>
  <si>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</si>
  <si>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</si>
  <si>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</si>
  <si>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</si>
  <si>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</si>
  <si>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</si>
  <si>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</si>
  <si>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</si>
  <si>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</si>
  <si>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</si>
  <si>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</si>
  <si>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</si>
  <si>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</si>
  <si>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</si>
  <si>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</si>
  <si>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</si>
  <si>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</si>
  <si>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</si>
  <si>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</si>
  <si>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</si>
  <si>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</si>
  <si>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</si>
  <si>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</si>
  <si>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</si>
  <si>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</si>
  <si>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</si>
  <si>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</si>
  <si>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</si>
  <si>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</si>
  <si>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</si>
  <si>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</si>
  <si>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</si>
  <si>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</si>
  <si>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</si>
  <si>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</si>
  <si>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</si>
  <si>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</si>
  <si>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</si>
  <si>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</si>
  <si>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</si>
  <si>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</si>
  <si>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</si>
  <si>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</si>
  <si>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</si>
  <si>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</si>
  <si>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</si>
  <si>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</si>
  <si>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</si>
  <si>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</si>
  <si>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</si>
  <si>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</si>
  <si>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</si>
  <si>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</si>
  <si>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</si>
  <si>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</si>
  <si>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</si>
  <si>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</si>
  <si>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</si>
  <si>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</si>
  <si>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</si>
  <si>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</si>
  <si>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</si>
  <si>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</si>
  <si>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</si>
  <si>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</si>
  <si>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</si>
  <si>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</si>
  <si>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</si>
  <si>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</si>
  <si>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</si>
  <si>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</si>
  <si>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</si>
  <si>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</si>
  <si>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</si>
  <si>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</si>
  <si>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</si>
  <si>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</si>
  <si>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</si>
  <si>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</si>
  <si>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</si>
  <si>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</si>
  <si>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</si>
  <si>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</si>
  <si>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</si>
  <si>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</si>
  <si>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</si>
  <si>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</si>
  <si>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</si>
  <si>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</si>
  <si>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</si>
  <si>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</si>
  <si>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</si>
  <si>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</si>
  <si>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</si>
  <si>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</si>
  <si>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</si>
  <si>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</si>
  <si>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</si>
  <si>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</si>
  <si>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</si>
  <si>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</si>
  <si>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</si>
  <si>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</si>
  <si>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</si>
  <si>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</si>
  <si>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</si>
  <si>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</si>
  <si>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</si>
  <si>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</si>
  <si>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</si>
  <si>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</si>
  <si>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</si>
  <si>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</si>
  <si>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</si>
  <si>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</si>
  <si>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</si>
  <si>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</si>
  <si>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</si>
  <si>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</si>
  <si>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</si>
  <si>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</si>
  <si>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</si>
  <si>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</si>
  <si>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</si>
  <si>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</si>
  <si>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</si>
  <si>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</si>
  <si>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</si>
  <si>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</si>
  <si>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</si>
  <si>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</si>
  <si>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</si>
  <si>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</si>
  <si>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</si>
  <si>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</si>
  <si>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</si>
  <si>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</si>
  <si>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</si>
  <si>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</si>
  <si>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</si>
  <si>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</si>
  <si>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</si>
  <si>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</si>
  <si>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</si>
  <si>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</si>
  <si>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</si>
  <si>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</si>
  <si>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</si>
  <si>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</si>
  <si>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</si>
  <si>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</si>
  <si>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</si>
  <si>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</si>
  <si>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</si>
  <si>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</si>
  <si>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</si>
  <si>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</si>
  <si>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</si>
  <si>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</si>
  <si>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</si>
  <si>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</si>
  <si>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</si>
  <si>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</si>
  <si>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</si>
  <si>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</si>
  <si>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</si>
  <si>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</si>
  <si>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</si>
  <si>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</si>
  <si>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</si>
  <si>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</si>
  <si>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</si>
  <si>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</si>
  <si>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</si>
  <si>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</si>
  <si>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</si>
  <si>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</si>
  <si>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</si>
  <si>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</si>
  <si>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</si>
  <si>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</si>
  <si>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</si>
  <si>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</si>
  <si>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</si>
  <si>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</si>
  <si>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</si>
  <si>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</si>
  <si>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</si>
  <si>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</si>
  <si>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</si>
  <si>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</si>
  <si>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</si>
  <si>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</si>
  <si>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</si>
  <si>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</si>
  <si>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</si>
  <si>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</si>
  <si>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</si>
  <si>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</si>
  <si>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</si>
  <si>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</si>
  <si>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</si>
  <si>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</si>
  <si>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</si>
  <si>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</si>
  <si>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</si>
  <si>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</si>
  <si>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</si>
  <si>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</si>
  <si>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</si>
  <si>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</si>
  <si>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</si>
  <si>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</si>
  <si>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</si>
  <si>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</si>
  <si>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</si>
  <si>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</si>
  <si>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</si>
  <si>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</si>
  <si>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</si>
  <si>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</si>
  <si>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</si>
  <si>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</si>
  <si>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</si>
  <si>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</si>
  <si>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</si>
  <si>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</si>
  <si>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</si>
  <si>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</si>
  <si>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</si>
  <si>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</si>
  <si>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</si>
  <si>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</si>
  <si>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</si>
  <si>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</si>
  <si>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</si>
  <si>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</si>
  <si>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</si>
  <si>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</si>
  <si>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</si>
  <si>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</si>
  <si>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</si>
  <si>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</si>
  <si>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</si>
  <si>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</si>
  <si>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</si>
  <si>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</si>
  <si>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</si>
  <si>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</si>
  <si>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</si>
  <si>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</si>
  <si>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</si>
  <si>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</si>
  <si>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</si>
  <si>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</si>
  <si>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</si>
  <si>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</si>
  <si>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</si>
  <si>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</si>
  <si>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</si>
  <si>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</si>
  <si>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</si>
  <si>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</si>
  <si>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</si>
  <si>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</si>
  <si>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</si>
  <si>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</si>
  <si>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</si>
  <si>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</si>
  <si>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</si>
  <si>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</si>
  <si>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</si>
  <si>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</si>
  <si>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</si>
  <si>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</si>
  <si>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</si>
  <si>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</si>
  <si>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</si>
  <si>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</si>
  <si>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</si>
  <si>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</si>
  <si>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</si>
  <si>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</si>
  <si>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</si>
  <si>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</si>
  <si>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</si>
  <si>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</si>
  <si>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</si>
  <si>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</si>
  <si>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</si>
  <si>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</si>
  <si>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</si>
  <si>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</si>
  <si>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</si>
  <si>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</si>
  <si>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</si>
  <si>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</si>
  <si>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</si>
  <si>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</si>
  <si>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</si>
  <si>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</si>
  <si>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</si>
  <si>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</si>
  <si>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</si>
  <si>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</si>
  <si>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</si>
  <si>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</si>
  <si>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</si>
  <si>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</si>
  <si>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</si>
  <si>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</si>
  <si>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</si>
  <si>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</si>
  <si>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</si>
  <si>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</si>
  <si>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</si>
  <si>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</si>
  <si>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</si>
  <si>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</si>
  <si>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</si>
  <si>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</si>
  <si>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</si>
  <si>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</si>
  <si>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</si>
  <si>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</si>
  <si>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</si>
  <si>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</si>
  <si>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</si>
  <si>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</si>
  <si>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</si>
  <si>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</si>
  <si>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</si>
  <si>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</si>
  <si>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</si>
  <si>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</si>
  <si>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</si>
  <si>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</si>
  <si>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</si>
  <si>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</si>
  <si>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</si>
  <si>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</si>
  <si>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</si>
  <si>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</si>
  <si>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</si>
  <si>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</si>
  <si>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</si>
  <si>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</si>
  <si>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</si>
  <si>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</si>
  <si>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</si>
  <si>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</si>
  <si>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</si>
  <si>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</si>
  <si>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</si>
  <si>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</si>
  <si>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</si>
  <si>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</si>
  <si>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</si>
  <si>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</si>
  <si>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</si>
  <si>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</si>
  <si>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</si>
  <si>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</si>
  <si>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</si>
  <si>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</si>
  <si>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</si>
  <si>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</si>
  <si>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</si>
  <si>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</si>
  <si>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</si>
  <si>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</si>
  <si>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</si>
  <si>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</si>
  <si>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</si>
  <si>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</si>
  <si>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</si>
  <si>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</si>
  <si>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</si>
  <si>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</si>
  <si>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</si>
  <si>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</si>
  <si>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</si>
  <si>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</si>
  <si>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</si>
  <si>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</si>
  <si>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</si>
  <si>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</si>
  <si>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</si>
  <si>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</si>
  <si>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</si>
  <si>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</si>
  <si>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</si>
  <si>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</si>
  <si>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</si>
  <si>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</si>
  <si>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</si>
  <si>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</si>
  <si>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</si>
  <si>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</si>
  <si>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</si>
  <si>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</si>
  <si>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</si>
  <si>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</si>
  <si>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</si>
  <si>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</si>
  <si>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</si>
  <si>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</si>
  <si>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</si>
  <si>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</si>
  <si>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</si>
  <si>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</si>
  <si>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</si>
  <si>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</si>
  <si>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</si>
  <si>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</si>
  <si>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</si>
  <si>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</si>
  <si>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</si>
  <si>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</si>
  <si>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</si>
  <si>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</si>
  <si>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</si>
  <si>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</si>
  <si>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</si>
  <si>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</si>
  <si>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</si>
  <si>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</si>
  <si>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</si>
  <si>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</si>
  <si>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</si>
  <si>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</si>
  <si>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</si>
  <si>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</si>
  <si>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</si>
  <si>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</si>
  <si>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</si>
  <si>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</si>
  <si>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</si>
  <si>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</si>
  <si>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</si>
  <si>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</si>
  <si>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</si>
  <si>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</si>
  <si>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</si>
  <si>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</si>
  <si>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</si>
  <si>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</si>
  <si>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</si>
  <si>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</si>
  <si>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</si>
  <si>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</si>
  <si>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</si>
  <si>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</si>
  <si>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</si>
  <si>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</si>
  <si>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</si>
  <si>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</si>
  <si>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</si>
  <si>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</si>
  <si>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</si>
  <si>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</si>
  <si>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</si>
  <si>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</si>
  <si>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</si>
  <si>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</si>
  <si>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</si>
  <si>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</si>
  <si>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</si>
  <si>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</si>
  <si>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</si>
  <si>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</si>
  <si>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</si>
  <si>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</si>
  <si>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</si>
  <si>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</si>
  <si>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</si>
  <si>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</si>
  <si>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</si>
  <si>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</si>
  <si>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</si>
  <si>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</si>
  <si>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</si>
  <si>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</si>
  <si>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</si>
  <si>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</si>
  <si>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</si>
  <si>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</si>
  <si>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</si>
  <si>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</si>
  <si>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</si>
  <si>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</si>
  <si>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</si>
  <si>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</si>
  <si>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</si>
  <si>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</si>
  <si>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</si>
  <si>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</si>
  <si>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</si>
  <si>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</si>
  <si>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</si>
  <si>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</si>
  <si>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</si>
  <si>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</si>
  <si>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</si>
  <si>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</si>
  <si>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</si>
  <si>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</si>
  <si>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</si>
  <si>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</si>
  <si>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</si>
  <si>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</si>
  <si>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</si>
  <si>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</si>
  <si>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</si>
  <si>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</si>
  <si>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</si>
  <si>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</si>
  <si>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</si>
  <si>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</si>
  <si>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</si>
  <si>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</si>
  <si>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</si>
  <si>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</si>
  <si>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</si>
  <si>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</si>
  <si>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</si>
  <si>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</si>
  <si>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</si>
  <si>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</si>
  <si>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</si>
  <si>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</si>
  <si>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</si>
  <si>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</si>
  <si>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</si>
  <si>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</si>
  <si>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</si>
  <si>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</si>
  <si>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</si>
  <si>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</si>
  <si>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</si>
  <si>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</si>
  <si>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</si>
  <si>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</si>
  <si>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</si>
  <si>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</si>
  <si>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</si>
  <si>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</si>
  <si>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</si>
  <si>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</si>
  <si>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</si>
  <si>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</si>
  <si>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</si>
  <si>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</si>
  <si>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</si>
  <si>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</si>
  <si>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</si>
  <si>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</si>
  <si>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</si>
  <si>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</si>
  <si>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</si>
  <si>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</si>
  <si>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</si>
  <si>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</si>
  <si>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</si>
  <si>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</si>
  <si>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</si>
  <si>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</si>
  <si>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</si>
  <si>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</si>
  <si>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</si>
  <si>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</si>
  <si>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</si>
  <si>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</si>
  <si>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</si>
  <si>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</si>
  <si>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</si>
  <si>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</si>
  <si>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</si>
  <si>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</si>
  <si>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</si>
  <si>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</si>
  <si>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</si>
  <si>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</si>
  <si>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</si>
  <si>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</si>
  <si>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</si>
  <si>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</si>
  <si>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</si>
  <si>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</si>
  <si>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</si>
  <si>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</si>
  <si>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</si>
  <si>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</si>
  <si>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</si>
  <si>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</si>
  <si>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</si>
  <si>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</si>
  <si>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</si>
  <si>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</si>
  <si>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</si>
  <si>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</si>
  <si>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</si>
  <si>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</si>
  <si>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</si>
  <si>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</si>
  <si>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</si>
  <si>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</si>
  <si>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</si>
  <si>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</si>
  <si>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</si>
  <si>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</si>
  <si>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</si>
  <si>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</si>
  <si>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</si>
  <si>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</si>
  <si>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</si>
  <si>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</si>
  <si>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</si>
  <si>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</si>
  <si>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</si>
  <si>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</si>
  <si>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</si>
  <si>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</si>
  <si>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</si>
  <si>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</si>
  <si>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</si>
  <si>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</si>
  <si>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</si>
  <si>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</si>
  <si>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</si>
  <si>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</si>
  <si>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</si>
  <si>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</si>
  <si>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</si>
  <si>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</si>
  <si>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</si>
  <si>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</si>
  <si>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</si>
  <si>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</si>
  <si>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</si>
  <si>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</si>
  <si>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</si>
  <si>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</si>
  <si>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</si>
  <si>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</si>
  <si>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</si>
  <si>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</si>
  <si>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</si>
  <si>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</si>
  <si>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</si>
  <si>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</si>
  <si>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</si>
  <si>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</si>
  <si>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</si>
  <si>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</si>
  <si>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</si>
  <si>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</si>
  <si>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</si>
  <si>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</si>
  <si>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</si>
  <si>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</si>
  <si>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</si>
  <si>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</si>
  <si>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</si>
  <si>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</si>
  <si>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</si>
  <si>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</si>
  <si>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</si>
  <si>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</si>
  <si>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</si>
  <si>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</si>
  <si>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</si>
  <si>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</si>
  <si>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</si>
  <si>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</si>
  <si>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</si>
  <si>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</si>
  <si>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</si>
  <si>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</si>
  <si>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</si>
  <si>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</si>
  <si>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</si>
  <si>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</si>
  <si>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</si>
  <si>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</si>
  <si>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</si>
  <si>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</si>
  <si>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</si>
  <si>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</si>
  <si>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</si>
  <si>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</si>
  <si>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</si>
  <si>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</si>
  <si>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</si>
  <si>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</si>
  <si>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</si>
  <si>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</si>
  <si>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</si>
  <si>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</si>
  <si>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</si>
  <si>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</si>
  <si>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</si>
  <si>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</si>
  <si>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</si>
  <si>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</si>
  <si>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</si>
  <si>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</si>
  <si>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</si>
  <si>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</si>
  <si>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</si>
  <si>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</si>
  <si>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</si>
  <si>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</si>
  <si>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</si>
  <si>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</si>
  <si>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</si>
  <si>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</si>
  <si>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</si>
  <si>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</si>
  <si>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</si>
  <si>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</si>
  <si>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</si>
  <si>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</si>
  <si>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</si>
  <si>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</si>
  <si>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</si>
  <si>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</si>
  <si>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</si>
  <si>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</si>
  <si>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</si>
  <si>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</si>
  <si>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</si>
  <si>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</si>
  <si>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</si>
  <si>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</si>
  <si>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</si>
  <si>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</si>
  <si>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</si>
  <si>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</si>
  <si>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</si>
  <si>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</si>
  <si>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</si>
  <si>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</si>
  <si>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</si>
  <si>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</si>
  <si>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</si>
  <si>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</si>
  <si>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</si>
  <si>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</si>
  <si>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</si>
  <si>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</si>
  <si>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</si>
  <si>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</si>
  <si>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</si>
  <si>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</si>
  <si>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</si>
  <si>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</si>
  <si>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</si>
  <si>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</si>
  <si>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</si>
  <si>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</si>
  <si>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</si>
  <si>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</si>
  <si>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</si>
  <si>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</si>
  <si>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</si>
  <si>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</si>
  <si>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</si>
  <si>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</si>
  <si>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</si>
  <si>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</si>
  <si>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</si>
  <si>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</si>
  <si>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</si>
  <si>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</si>
  <si>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</si>
  <si>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</si>
  <si>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</si>
  <si>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</si>
  <si>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</si>
  <si>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</si>
  <si>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</si>
  <si>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</si>
  <si>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</si>
  <si>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</si>
  <si>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</si>
  <si>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</si>
  <si>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</si>
  <si>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</si>
  <si>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</si>
  <si>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</si>
  <si>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</si>
  <si>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</si>
  <si>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</si>
  <si>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</si>
  <si>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</si>
  <si>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</si>
  <si>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</si>
  <si>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</si>
  <si>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</si>
  <si>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</si>
  <si>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</si>
  <si>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</si>
  <si>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</si>
  <si>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</si>
  <si>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</si>
  <si>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</si>
  <si>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</si>
  <si>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</si>
  <si>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</si>
  <si>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</si>
  <si>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</si>
  <si>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</si>
  <si>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</si>
  <si>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</si>
  <si>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</si>
  <si>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</si>
  <si>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</si>
  <si>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</si>
  <si>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</si>
  <si>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</si>
  <si>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</si>
  <si>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</si>
  <si>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</si>
  <si>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</si>
  <si>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</si>
  <si>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</si>
  <si>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</si>
  <si>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</si>
  <si>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</si>
  <si>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</si>
  <si>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</si>
  <si>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</si>
  <si>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</si>
  <si>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</si>
  <si>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</si>
  <si>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</si>
  <si>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</si>
  <si>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</si>
  <si>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</si>
  <si>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</si>
  <si>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</si>
  <si>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</si>
  <si>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</si>
  <si>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</si>
  <si>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</si>
  <si>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</si>
  <si>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</si>
  <si>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</si>
  <si>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</si>
  <si>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</si>
  <si>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</si>
  <si>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</si>
  <si>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</si>
  <si>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</si>
  <si>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</si>
  <si>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</si>
  <si>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</si>
  <si>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</si>
  <si>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</si>
  <si>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</si>
  <si>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</si>
  <si>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</si>
  <si>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</si>
  <si>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</si>
  <si>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</si>
  <si>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</si>
  <si>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</si>
  <si>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</si>
  <si>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</si>
  <si>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</si>
  <si>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</si>
  <si>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</si>
  <si>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</si>
  <si>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</si>
  <si>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</si>
  <si>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</si>
  <si>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</si>
  <si>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</si>
  <si>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</si>
  <si>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</si>
  <si>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</si>
  <si>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</si>
  <si>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</si>
  <si>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</si>
  <si>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</si>
  <si>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</si>
  <si>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</si>
  <si>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</si>
  <si>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</si>
  <si>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</si>
  <si>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</si>
  <si>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</si>
  <si>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</si>
  <si>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</si>
  <si>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</si>
  <si>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</si>
  <si>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</si>
  <si>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</si>
  <si>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</si>
  <si>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</si>
  <si>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</si>
  <si>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</si>
  <si>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</si>
  <si>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</si>
  <si>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</si>
  <si>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</si>
  <si>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</si>
  <si>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</si>
  <si>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</si>
  <si>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</si>
  <si>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</si>
  <si>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</si>
  <si>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</si>
  <si>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</si>
  <si>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</si>
  <si>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</si>
  <si>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</si>
  <si>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</si>
  <si>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</si>
  <si>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</si>
  <si>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</si>
  <si>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</si>
  <si>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</si>
  <si>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</si>
  <si>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</si>
  <si>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</si>
  <si>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</si>
  <si>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</si>
  <si>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</si>
  <si>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</si>
  <si>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</si>
  <si>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</si>
  <si>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</si>
  <si>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</si>
  <si>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</si>
  <si>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</si>
  <si>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</si>
  <si>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</si>
  <si>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</si>
  <si>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</si>
  <si>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</si>
  <si>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</si>
  <si>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</si>
  <si>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</si>
  <si>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</si>
  <si>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</si>
  <si>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</si>
  <si>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</si>
  <si>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</si>
  <si>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</si>
  <si>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</si>
  <si>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</si>
  <si>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</si>
  <si>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</si>
  <si>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</si>
  <si>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</si>
  <si>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</si>
  <si>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</si>
  <si>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</si>
  <si>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</si>
  <si>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</si>
  <si>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</si>
  <si>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</si>
  <si>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</si>
  <si>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</si>
  <si>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</si>
  <si>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</si>
  <si>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</si>
  <si>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</si>
  <si>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</si>
  <si>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</si>
  <si>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</si>
  <si>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</si>
  <si>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</si>
  <si>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</si>
  <si>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</si>
  <si>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</si>
  <si>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</si>
  <si>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</si>
  <si>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</si>
  <si>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</si>
  <si>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</si>
  <si>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</si>
  <si>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</si>
  <si>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</si>
  <si>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</si>
  <si>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</si>
  <si>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</si>
  <si>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</si>
  <si>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</si>
  <si>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</si>
  <si>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</si>
  <si>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</si>
  <si>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</si>
  <si>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</si>
  <si>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</si>
  <si>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</si>
  <si>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</si>
  <si>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</si>
  <si>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</si>
  <si>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</si>
  <si>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</si>
  <si>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</si>
  <si>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</si>
  <si>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</si>
  <si>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</si>
  <si>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</si>
  <si>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</si>
  <si>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</si>
  <si>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</si>
  <si>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</si>
  <si>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</si>
  <si>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</si>
  <si>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</si>
  <si>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</si>
  <si>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</si>
  <si>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</si>
  <si>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</si>
  <si>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</si>
  <si>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</si>
  <si>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</si>
  <si>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</si>
  <si>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</si>
  <si>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</si>
  <si>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</si>
  <si>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</si>
  <si>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</si>
  <si>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</si>
  <si>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</si>
  <si>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</si>
  <si>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</si>
  <si>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</si>
  <si>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</si>
  <si>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</si>
  <si>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</si>
  <si>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</si>
  <si>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</si>
  <si>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</si>
  <si>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</si>
  <si>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</si>
  <si>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</si>
  <si>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</si>
  <si>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</si>
  <si>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</si>
  <si>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</si>
  <si>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</si>
  <si>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</si>
  <si>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</si>
  <si>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</si>
  <si>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</si>
  <si>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</si>
  <si>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</si>
  <si>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</si>
  <si>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</si>
  <si>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</si>
  <si>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</si>
  <si>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</si>
  <si>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</si>
  <si>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</si>
  <si>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</si>
  <si>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</si>
  <si>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</si>
  <si>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</si>
  <si>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</si>
  <si>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</si>
  <si>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</si>
  <si>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</si>
  <si>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</si>
  <si>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</si>
  <si>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</si>
  <si>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</si>
  <si>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</si>
  <si>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</si>
  <si>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</si>
  <si>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</si>
  <si>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</si>
  <si>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</si>
  <si>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</si>
  <si>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</si>
  <si>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</si>
  <si>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</si>
  <si>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</si>
  <si>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</si>
  <si>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</si>
  <si>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</si>
  <si>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</si>
  <si>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</si>
  <si>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</si>
  <si>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</si>
  <si>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</si>
  <si>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</si>
  <si>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</si>
  <si>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</si>
  <si>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</si>
  <si>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</si>
  <si>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</si>
  <si>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</si>
  <si>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</si>
  <si>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</si>
  <si>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</si>
  <si>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</si>
  <si>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</si>
  <si>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</si>
  <si>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</si>
  <si>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</si>
  <si>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</si>
  <si>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</si>
  <si>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</si>
  <si>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</si>
  <si>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</si>
  <si>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</si>
  <si>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</si>
  <si>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</si>
  <si>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</si>
  <si>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</si>
  <si>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</si>
  <si>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</si>
  <si>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</si>
  <si>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</si>
  <si>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</si>
  <si>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</si>
  <si>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</si>
  <si>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</si>
  <si>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</si>
  <si>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</si>
  <si>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</si>
  <si>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</si>
  <si>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</si>
  <si>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</si>
  <si>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</si>
  <si>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</si>
  <si>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</si>
  <si>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</si>
  <si>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</si>
  <si>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</si>
  <si>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</si>
  <si>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</si>
  <si>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</si>
  <si>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</si>
  <si>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</si>
  <si>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</si>
  <si>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</si>
  <si>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</si>
  <si>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</si>
  <si>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</si>
  <si>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</si>
  <si>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</si>
  <si>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</si>
  <si>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</si>
  <si>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</si>
  <si>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</si>
  <si>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</si>
  <si>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</si>
  <si>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</si>
  <si>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</si>
  <si>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</si>
  <si>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</si>
  <si>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</si>
  <si>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</si>
  <si>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</si>
  <si>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</si>
  <si>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</si>
  <si>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</si>
  <si>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</si>
  <si>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</si>
  <si>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</si>
  <si>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</si>
  <si>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</si>
  <si>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</si>
  <si>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</si>
  <si>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</si>
  <si>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</si>
  <si>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</si>
  <si>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</si>
  <si>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</si>
  <si>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</si>
  <si>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</si>
  <si>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</si>
  <si>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</si>
  <si>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</si>
  <si>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</si>
  <si>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</si>
  <si>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</si>
  <si>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</si>
  <si>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</si>
  <si>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</si>
  <si>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</si>
  <si>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</si>
  <si>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</si>
  <si>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</si>
  <si>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</si>
  <si>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</si>
  <si>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</si>
  <si>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</si>
  <si>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</si>
  <si>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</si>
  <si>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</si>
  <si>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</si>
  <si>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</si>
  <si>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</si>
  <si>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</si>
  <si>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</si>
  <si>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</si>
  <si>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</si>
  <si>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</si>
  <si>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</si>
  <si>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</si>
  <si>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</si>
  <si>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</si>
  <si>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</si>
  <si>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</si>
  <si>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</si>
  <si>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</si>
  <si>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</si>
  <si>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</si>
  <si>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</si>
  <si>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</si>
  <si>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</si>
  <si>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</si>
  <si>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</si>
  <si>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</si>
  <si>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</si>
  <si>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</si>
  <si>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</si>
  <si>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</si>
  <si>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</si>
  <si>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</si>
  <si>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</si>
  <si>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</si>
  <si>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</si>
  <si>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</si>
  <si>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</si>
  <si>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</si>
  <si>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</si>
  <si>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</si>
  <si>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</si>
  <si>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</si>
  <si>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</si>
  <si>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</si>
  <si>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</si>
  <si>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</si>
  <si>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</si>
  <si>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</si>
  <si>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</si>
  <si>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</si>
  <si>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</si>
  <si>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</si>
  <si>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</si>
  <si>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</si>
  <si>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</si>
  <si>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</si>
  <si>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</si>
  <si>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</si>
  <si>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</si>
  <si>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</si>
  <si>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</si>
  <si>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</si>
  <si>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</si>
  <si>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</si>
  <si>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</si>
  <si>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</si>
  <si>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</si>
  <si>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</si>
  <si>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</si>
  <si>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</si>
  <si>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</si>
  <si>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</si>
  <si>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</si>
  <si>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</si>
  <si>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</si>
  <si>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</si>
  <si>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</si>
  <si>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</si>
  <si>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</si>
  <si>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</si>
  <si>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</si>
  <si>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</si>
  <si>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</si>
  <si>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</si>
  <si>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</si>
  <si>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</si>
  <si>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</si>
  <si>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</si>
  <si>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</si>
  <si>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</si>
  <si>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</si>
  <si>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</si>
  <si>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</si>
  <si>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</si>
  <si>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</si>
  <si>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</si>
  <si>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</si>
  <si>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</si>
  <si>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</si>
  <si>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</si>
  <si>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</si>
  <si>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</si>
  <si>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</si>
  <si>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</si>
  <si>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</si>
  <si>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</si>
  <si>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</si>
  <si>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</si>
  <si>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</si>
  <si>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</si>
  <si>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</si>
  <si>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</si>
  <si>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</si>
  <si>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</si>
  <si>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</si>
  <si>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</si>
  <si>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</si>
  <si>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</si>
  <si>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</si>
  <si>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</si>
  <si>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</si>
  <si>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</si>
  <si>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</si>
  <si>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</si>
  <si>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</si>
  <si>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</si>
  <si>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</si>
  <si>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</si>
  <si>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</si>
  <si>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</si>
  <si>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</si>
  <si>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</si>
  <si>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</si>
  <si>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</si>
  <si>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</si>
  <si>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</si>
  <si>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</si>
  <si>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</si>
  <si>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</si>
  <si>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</si>
  <si>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</si>
  <si>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</si>
  <si>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</si>
  <si>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</si>
  <si>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</si>
  <si>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</si>
  <si>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</si>
  <si>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</si>
  <si>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</si>
  <si>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</si>
  <si>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</si>
  <si>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</si>
  <si>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</si>
  <si>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</si>
  <si>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</si>
  <si>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</si>
  <si>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</si>
  <si>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</si>
  <si>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</si>
  <si>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</si>
  <si>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</si>
  <si>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</si>
  <si>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</si>
  <si>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</si>
  <si>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</si>
  <si>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</si>
  <si>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</si>
  <si>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</si>
  <si>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</si>
  <si>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</si>
  <si>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</si>
  <si>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</si>
  <si>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</si>
  <si>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</si>
  <si>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</si>
  <si>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</si>
  <si>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</si>
  <si>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</si>
  <si>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</si>
  <si>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</si>
  <si>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</si>
  <si>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</si>
  <si>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</si>
  <si>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</si>
  <si>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</si>
  <si>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</si>
  <si>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</si>
  <si>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</si>
  <si>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</si>
  <si>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</si>
  <si>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</si>
  <si>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</si>
  <si>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</si>
  <si>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</si>
  <si>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</si>
  <si>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</si>
  <si>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</si>
  <si>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</si>
  <si>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</si>
  <si>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</si>
  <si>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</si>
  <si>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</si>
  <si>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</si>
  <si>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</si>
  <si>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</si>
  <si>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</si>
  <si>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</si>
  <si>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</si>
  <si>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</si>
  <si>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</si>
  <si>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</si>
  <si>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</si>
  <si>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</si>
  <si>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</si>
  <si>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</si>
  <si>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</si>
  <si>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</si>
  <si>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</si>
  <si>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</si>
  <si>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</si>
  <si>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</si>
  <si>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</si>
  <si>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</si>
  <si>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</si>
  <si>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</si>
  <si>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</si>
  <si>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</si>
  <si>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</si>
  <si>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</si>
  <si>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</si>
  <si>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</si>
  <si>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</si>
  <si>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</si>
  <si>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</si>
  <si>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</si>
  <si>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</si>
  <si>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</si>
  <si>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</si>
  <si>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</si>
  <si>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</si>
  <si>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</si>
  <si>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</si>
  <si>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</si>
  <si>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</si>
  <si>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</si>
  <si>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</si>
  <si>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</si>
  <si>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</si>
  <si>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</si>
  <si>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</si>
  <si>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</si>
  <si>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</si>
  <si>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</si>
  <si>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</si>
  <si>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</si>
  <si>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</si>
  <si>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</si>
  <si>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</si>
  <si>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</si>
  <si>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</si>
  <si>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</si>
  <si>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</si>
  <si>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</si>
  <si>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</si>
  <si>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</si>
  <si>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</si>
  <si>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</si>
  <si>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</si>
  <si>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</si>
  <si>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</si>
  <si>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</si>
  <si>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</si>
  <si>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</si>
  <si>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</si>
  <si>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</si>
  <si>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</si>
  <si>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</si>
  <si>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</si>
  <si>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</si>
  <si>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</si>
  <si>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</si>
  <si>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</si>
  <si>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</si>
  <si>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</si>
  <si>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</si>
  <si>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</si>
  <si>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</si>
  <si>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</si>
  <si>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</si>
  <si>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</si>
  <si>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</si>
  <si>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</si>
  <si>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</si>
  <si>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</si>
  <si>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</si>
  <si>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</si>
  <si>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</si>
  <si>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</si>
  <si>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</si>
  <si>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</si>
  <si>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</si>
  <si>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</si>
  <si>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</si>
  <si>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</si>
  <si>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</si>
  <si>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</si>
  <si>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</si>
  <si>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</si>
  <si>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</si>
  <si>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</si>
  <si>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</si>
  <si>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</si>
  <si>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</si>
  <si>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</si>
  <si>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</si>
  <si>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</si>
  <si>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</si>
  <si>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</si>
  <si>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</si>
  <si>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</si>
  <si>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</si>
  <si>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</si>
  <si>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</si>
  <si>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</si>
  <si>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</si>
  <si>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</si>
  <si>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</si>
  <si>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</si>
  <si>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</si>
  <si>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</si>
  <si>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</si>
  <si>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</si>
  <si>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</si>
  <si>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</si>
  <si>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</si>
  <si>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</si>
  <si>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</si>
  <si>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</si>
  <si>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</si>
  <si>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</si>
  <si>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</si>
  <si>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</si>
  <si>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</si>
  <si>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</si>
  <si>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</si>
  <si>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</si>
  <si>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</si>
  <si>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</si>
  <si>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</si>
  <si>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</si>
  <si>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</si>
  <si>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</si>
  <si>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</si>
  <si>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</si>
  <si>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</si>
  <si>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</si>
  <si>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</si>
  <si>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</si>
  <si>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</si>
  <si>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</si>
  <si>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</si>
  <si>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</si>
  <si>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</si>
  <si>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</si>
  <si>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</si>
  <si>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</si>
  <si>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</si>
  <si>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</si>
  <si>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</si>
  <si>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</si>
  <si>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</si>
  <si>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</si>
  <si>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</si>
  <si>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</si>
  <si>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</si>
  <si>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</si>
  <si>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</si>
  <si>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</si>
  <si>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</si>
  <si>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</si>
  <si>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</si>
  <si>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</si>
  <si>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</si>
  <si>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</si>
  <si>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</si>
  <si>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</si>
  <si>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</si>
  <si>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</si>
  <si>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</si>
  <si>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</si>
  <si>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</si>
  <si>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</si>
  <si>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</si>
  <si>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</si>
  <si>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</si>
  <si>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</si>
  <si>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</si>
  <si>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</si>
  <si>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</si>
  <si>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</si>
  <si>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</si>
  <si>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</si>
  <si>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</si>
  <si>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</si>
  <si>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</si>
  <si>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</si>
  <si>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</si>
  <si>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</si>
  <si>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</si>
  <si>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</si>
  <si>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</si>
  <si>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</si>
  <si>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</si>
  <si>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</si>
  <si>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</si>
  <si>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</si>
  <si>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</si>
  <si>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</si>
  <si>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</si>
  <si>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</si>
  <si>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</si>
  <si>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</si>
  <si>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</si>
  <si>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</si>
  <si>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</si>
  <si>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</si>
  <si>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</si>
  <si>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</si>
  <si>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</si>
  <si>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</si>
  <si>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</si>
  <si>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</si>
  <si>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</si>
  <si>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</si>
  <si>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</si>
  <si>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</si>
  <si>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</si>
  <si>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</si>
  <si>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</si>
  <si>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</si>
  <si>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</si>
  <si>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</si>
  <si>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</si>
  <si>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</si>
  <si>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</si>
  <si>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</si>
  <si>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</si>
  <si>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</si>
  <si>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</si>
  <si>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</si>
  <si>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</si>
  <si>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</si>
  <si>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</si>
  <si>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</si>
  <si>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</si>
  <si>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</si>
  <si>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</si>
  <si>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</si>
  <si>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</si>
  <si>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</si>
  <si>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</si>
  <si>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</si>
  <si>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</si>
  <si>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</si>
  <si>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</si>
  <si>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</si>
  <si>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</si>
  <si>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</si>
  <si>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</si>
  <si>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</si>
  <si>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</si>
  <si>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</si>
  <si>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</si>
  <si>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</si>
  <si>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</si>
  <si>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</si>
  <si>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</si>
  <si>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</si>
  <si>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</si>
  <si>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</si>
  <si>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</si>
  <si>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</si>
  <si>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</si>
  <si>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</si>
  <si>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</si>
  <si>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</si>
  <si>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</si>
  <si>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</si>
  <si>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</si>
  <si>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</si>
  <si>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</si>
  <si>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</si>
  <si>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</si>
  <si>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</si>
  <si>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</si>
  <si>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</si>
  <si>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</si>
  <si>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</si>
  <si>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</si>
  <si>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</si>
  <si>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</si>
  <si>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</si>
  <si>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</si>
  <si>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</si>
  <si>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</si>
  <si>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</si>
  <si>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</si>
  <si>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</si>
  <si>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</si>
  <si>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</si>
  <si>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</si>
  <si>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</si>
  <si>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</si>
  <si>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</si>
  <si>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</si>
  <si>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</si>
  <si>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</si>
  <si>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</si>
  <si>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</si>
  <si>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</si>
  <si>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</si>
  <si>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</si>
  <si>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</si>
  <si>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</si>
  <si>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</si>
  <si>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</si>
  <si>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</si>
  <si>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</si>
  <si>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</si>
  <si>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</si>
  <si>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</si>
  <si>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</si>
  <si>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</si>
  <si>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</si>
  <si>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</si>
  <si>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</si>
  <si>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</si>
  <si>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</si>
  <si>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</si>
  <si>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</si>
  <si>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</si>
  <si>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</si>
  <si>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</si>
  <si>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</si>
  <si>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</si>
  <si>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</si>
  <si>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</si>
  <si>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</si>
  <si>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</si>
  <si>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</si>
  <si>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</si>
  <si>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</si>
  <si>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</si>
  <si>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</si>
  <si>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</si>
  <si>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</si>
  <si>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</si>
  <si>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</si>
  <si>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</si>
  <si>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</si>
  <si>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</si>
  <si>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</si>
  <si>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</si>
  <si>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</si>
  <si>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</si>
  <si>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</si>
  <si>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</si>
  <si>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</si>
  <si>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</si>
  <si>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</si>
  <si>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</si>
  <si>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</si>
  <si>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</si>
  <si>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</si>
  <si>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</si>
  <si>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</si>
  <si>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</si>
  <si>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</si>
  <si>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</si>
  <si>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</si>
  <si>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</si>
  <si>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</si>
  <si>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</si>
  <si>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</si>
  <si>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</si>
  <si>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</si>
  <si>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</si>
  <si>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</si>
  <si>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</si>
  <si>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</si>
  <si>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</si>
  <si>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</si>
  <si>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</si>
  <si>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</si>
  <si>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</si>
  <si>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</si>
  <si>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</si>
  <si>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</si>
  <si>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</si>
  <si>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</si>
  <si>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</si>
  <si>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</si>
  <si>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</si>
  <si>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</si>
  <si>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</si>
  <si>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</si>
  <si>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</si>
  <si>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</si>
  <si>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</si>
  <si>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</si>
  <si>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</si>
  <si>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</si>
  <si>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</si>
  <si>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</si>
  <si>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</si>
  <si>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</si>
  <si>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</si>
  <si>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</si>
  <si>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</si>
  <si>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</si>
  <si>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</si>
  <si>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</si>
  <si>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</si>
  <si>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</si>
  <si>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</si>
  <si>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</si>
  <si>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</si>
  <si>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</si>
  <si>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</si>
  <si>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</si>
  <si>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</si>
  <si>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</si>
  <si>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</si>
  <si>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</si>
  <si>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</si>
  <si>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</si>
  <si>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</si>
  <si>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</si>
  <si>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</si>
  <si>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</si>
  <si>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</si>
  <si>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</si>
  <si>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</si>
  <si>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</si>
  <si>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</si>
  <si>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</si>
  <si>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</si>
  <si>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</si>
  <si>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</si>
  <si>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</si>
  <si>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</si>
  <si>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</si>
  <si>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</si>
  <si>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</si>
  <si>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</si>
  <si>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</si>
  <si>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</si>
  <si>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</si>
  <si>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</si>
  <si>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</si>
  <si>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</si>
  <si>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</si>
  <si>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</si>
  <si>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</si>
  <si>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</si>
  <si>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</si>
  <si>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</si>
  <si>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</si>
  <si>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</si>
  <si>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</si>
  <si>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</si>
  <si>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</si>
  <si>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</si>
  <si>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</si>
  <si>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</si>
  <si>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</si>
  <si>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</si>
  <si>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</si>
  <si>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</si>
  <si>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</si>
  <si>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</si>
  <si>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</si>
  <si>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</si>
  <si>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</si>
  <si>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</si>
  <si>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</si>
  <si>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</si>
  <si>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</si>
  <si>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</si>
  <si>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</si>
  <si>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</si>
  <si>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</si>
  <si>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</si>
  <si>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</si>
  <si>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</si>
  <si>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</si>
  <si>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</si>
  <si>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</si>
  <si>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</si>
  <si>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</si>
  <si>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</si>
  <si>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</si>
  <si>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</si>
  <si>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</si>
  <si>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</si>
  <si>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</si>
  <si>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</si>
  <si>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</si>
  <si>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</si>
  <si>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</si>
  <si>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</si>
  <si>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</si>
  <si>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</si>
  <si>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</si>
  <si>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</si>
  <si>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</si>
  <si>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</si>
  <si>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</si>
  <si>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</si>
  <si>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</si>
  <si>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</si>
  <si>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</si>
  <si>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</si>
  <si>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</si>
  <si>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</si>
  <si>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</si>
  <si>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</si>
  <si>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</si>
  <si>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</si>
  <si>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</si>
  <si>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</si>
  <si>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</si>
  <si>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</si>
  <si>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</si>
  <si>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</si>
  <si>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</si>
  <si>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</si>
  <si>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</si>
  <si>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</si>
  <si>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</si>
  <si>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</si>
  <si>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</si>
  <si>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</si>
  <si>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</si>
  <si>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</si>
  <si>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</si>
  <si>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</si>
  <si>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</si>
  <si>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</si>
  <si>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</si>
  <si>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</si>
  <si>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</si>
  <si>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</si>
  <si>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</si>
  <si>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</si>
  <si>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</si>
  <si>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</si>
  <si>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</si>
  <si>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</si>
  <si>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</si>
  <si>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</si>
  <si>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</si>
  <si>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</si>
  <si>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</si>
  <si>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</si>
  <si>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</si>
  <si>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</si>
  <si>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</si>
  <si>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</si>
  <si>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</si>
  <si>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</si>
  <si>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</si>
  <si>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</si>
  <si>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</si>
  <si>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</si>
  <si>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</si>
  <si>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</si>
  <si>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</si>
  <si>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</si>
  <si>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</si>
  <si>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</si>
  <si>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</si>
  <si>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</si>
  <si>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</si>
  <si>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</si>
  <si>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</si>
  <si>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</si>
  <si>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</si>
  <si>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</si>
  <si>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</si>
  <si>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</si>
  <si>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</si>
  <si>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</si>
  <si>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</si>
  <si>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</si>
  <si>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</si>
  <si>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</si>
  <si>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</si>
  <si>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</si>
  <si>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</si>
  <si>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</si>
  <si>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</si>
  <si>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</si>
  <si>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</si>
  <si>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</si>
  <si>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</si>
  <si>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</si>
  <si>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</si>
  <si>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</si>
  <si>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</si>
  <si>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</si>
  <si>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</si>
  <si>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</si>
  <si>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</si>
  <si>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</si>
  <si>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</si>
  <si>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</si>
  <si>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</si>
  <si>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</si>
  <si>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</si>
  <si>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</si>
  <si>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</si>
  <si>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</si>
  <si>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</si>
  <si>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</si>
  <si>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</si>
  <si>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</si>
  <si>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</si>
  <si>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</si>
  <si>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</si>
  <si>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</si>
  <si>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</si>
  <si>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</si>
  <si>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</si>
  <si>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</si>
  <si>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</si>
  <si>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</si>
  <si>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</si>
  <si>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</si>
  <si>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</si>
  <si>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</si>
  <si>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</si>
  <si>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</si>
  <si>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</si>
  <si>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</si>
  <si>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</si>
  <si>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</si>
  <si>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</si>
  <si>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</si>
  <si>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</si>
  <si>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</si>
  <si>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</si>
  <si>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</si>
  <si>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</si>
  <si>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</si>
  <si>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</si>
  <si>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</si>
  <si>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</si>
  <si>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</si>
  <si>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</si>
  <si>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</si>
  <si>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</si>
  <si>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</si>
  <si>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</si>
  <si>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</si>
  <si>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</si>
  <si>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</si>
  <si>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</si>
  <si>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</si>
  <si>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</si>
  <si>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</si>
  <si>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</si>
  <si>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</si>
  <si>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</si>
  <si>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</si>
  <si>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</si>
  <si>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</si>
  <si>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</si>
  <si>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</si>
  <si>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</si>
  <si>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</si>
  <si>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</si>
  <si>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</si>
  <si>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</si>
  <si>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</si>
  <si>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</si>
  <si>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</si>
  <si>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</si>
  <si>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</si>
  <si>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</si>
  <si>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</si>
  <si>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</si>
  <si>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</si>
  <si>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</si>
  <si>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</si>
  <si>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</si>
  <si>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</si>
  <si>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</si>
  <si>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</si>
  <si>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</si>
  <si>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</si>
  <si>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</si>
  <si>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</si>
  <si>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</si>
  <si>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</si>
  <si>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</si>
  <si>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</si>
  <si>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</si>
  <si>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</si>
  <si>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</si>
  <si>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</si>
  <si>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</si>
  <si>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</si>
  <si>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</si>
  <si>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</si>
  <si>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</si>
  <si>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</si>
  <si>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</si>
  <si>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</si>
  <si>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</si>
  <si>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</si>
  <si>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</si>
  <si>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</si>
  <si>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</si>
  <si>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</si>
  <si>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</si>
  <si>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</si>
  <si>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</si>
  <si>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</si>
  <si>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</si>
  <si>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</si>
  <si>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</si>
  <si>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</si>
  <si>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</si>
  <si>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</si>
  <si>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</si>
  <si>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</si>
  <si>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</si>
  <si>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</si>
  <si>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</si>
  <si>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</si>
  <si>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</si>
  <si>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</si>
  <si>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</si>
  <si>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</si>
  <si>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</si>
  <si>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</si>
  <si>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</si>
  <si>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</si>
  <si>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</si>
  <si>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</si>
  <si>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</si>
  <si>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</si>
  <si>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</si>
  <si>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</si>
  <si>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</si>
  <si>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</si>
  <si>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</si>
  <si>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</si>
  <si>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</si>
  <si>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</si>
  <si>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</si>
  <si>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</si>
  <si>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</si>
  <si>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</si>
  <si>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</si>
  <si>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</si>
  <si>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</si>
  <si>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</si>
  <si>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</si>
  <si>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</si>
  <si>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</si>
  <si>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</si>
  <si>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</si>
  <si>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</si>
  <si>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</si>
  <si>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</si>
  <si>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</si>
  <si>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</si>
  <si>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</si>
  <si>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</si>
  <si>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</si>
  <si>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</si>
  <si>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</si>
  <si>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</si>
  <si>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</si>
  <si>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</si>
  <si>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</si>
  <si>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</si>
  <si>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</si>
  <si>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</si>
  <si>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</si>
  <si>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</si>
  <si>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</si>
  <si>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</si>
  <si>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</si>
  <si>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</si>
  <si>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</si>
  <si>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</si>
  <si>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</si>
  <si>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</si>
  <si>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</si>
  <si>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</si>
  <si>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</si>
  <si>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</si>
  <si>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</si>
  <si>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</si>
  <si>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</si>
  <si>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</si>
  <si>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</si>
  <si>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</si>
  <si>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</si>
  <si>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</si>
  <si>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</si>
  <si>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</si>
  <si>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</si>
  <si>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</si>
  <si>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</si>
  <si>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</si>
  <si>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</si>
  <si>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</si>
  <si>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</si>
  <si>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</si>
  <si>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</si>
  <si>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</si>
  <si>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</si>
  <si>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</si>
  <si>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</si>
  <si>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</si>
  <si>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</si>
  <si>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</si>
  <si>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</si>
  <si>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</si>
  <si>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</si>
  <si>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</si>
  <si>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</si>
  <si>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</si>
  <si>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</si>
  <si>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</si>
  <si>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</si>
  <si>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</si>
  <si>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</si>
  <si>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</si>
  <si>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</si>
  <si>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</si>
  <si>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</si>
  <si>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</si>
  <si>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</si>
  <si>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</si>
  <si>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</si>
  <si>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</si>
  <si>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</si>
  <si>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</si>
  <si>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</si>
  <si>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</si>
  <si>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</si>
  <si>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</si>
  <si>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</si>
  <si>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</si>
  <si>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</si>
  <si>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</si>
  <si>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</si>
  <si>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</si>
  <si>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</si>
  <si>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</si>
  <si>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</si>
  <si>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</si>
  <si>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</si>
  <si>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</si>
  <si>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</si>
  <si>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</si>
  <si>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</si>
  <si>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</si>
  <si>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</si>
  <si>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</si>
  <si>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</si>
  <si>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</si>
  <si>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</si>
  <si>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</si>
  <si>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</si>
  <si>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</si>
  <si>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</si>
  <si>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</si>
  <si>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</si>
  <si>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</si>
  <si>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</si>
  <si>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</si>
  <si>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</si>
  <si>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</si>
  <si>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</si>
  <si>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</si>
  <si>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</si>
  <si>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</si>
  <si>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</si>
  <si>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</si>
  <si>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</si>
  <si>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</si>
  <si>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</si>
  <si>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</si>
  <si>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</si>
  <si>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</si>
  <si>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</si>
  <si>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</si>
  <si>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</si>
  <si>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</si>
  <si>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</si>
  <si>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</si>
  <si>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</si>
  <si>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</si>
  <si>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</si>
  <si>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</si>
  <si>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</si>
  <si>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</si>
  <si>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</si>
  <si>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</si>
  <si>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</si>
  <si>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</si>
  <si>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</si>
  <si>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</si>
  <si>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</si>
  <si>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</si>
  <si>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</si>
  <si>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</si>
  <si>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</si>
  <si>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</si>
  <si>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</si>
  <si>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</si>
  <si>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</si>
  <si>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</si>
  <si>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</si>
  <si>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</si>
  <si>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</si>
  <si>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</si>
  <si>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</si>
  <si>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</si>
  <si>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</si>
  <si>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</si>
  <si>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</si>
  <si>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</si>
  <si>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</si>
  <si>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</si>
  <si>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</si>
  <si>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</si>
  <si>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</si>
  <si>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</si>
  <si>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</si>
  <si>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</si>
  <si>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</si>
  <si>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</si>
  <si>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</si>
  <si>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</si>
  <si>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</si>
  <si>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</si>
  <si>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</si>
  <si>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</si>
  <si>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</si>
  <si>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</si>
  <si>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</si>
  <si>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</si>
  <si>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</si>
  <si>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</si>
  <si>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</si>
  <si>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</si>
  <si>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</si>
  <si>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</si>
  <si>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</si>
  <si>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</si>
  <si>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</si>
  <si>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</si>
  <si>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</si>
  <si>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</si>
  <si>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</si>
  <si>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</si>
  <si>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</si>
  <si>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</si>
  <si>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</si>
  <si>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</si>
  <si>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</si>
  <si>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</si>
  <si>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</si>
  <si>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</si>
  <si>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</si>
  <si>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</si>
  <si>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</si>
  <si>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</si>
  <si>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</si>
  <si>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</si>
  <si>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</si>
  <si>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</si>
  <si>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</si>
  <si>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</si>
  <si>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</si>
  <si>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</si>
  <si>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</si>
  <si>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</si>
  <si>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</si>
  <si>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</si>
  <si>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</si>
  <si>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</si>
  <si>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</si>
  <si>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</si>
  <si>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</si>
  <si>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</si>
  <si>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</si>
  <si>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</si>
  <si>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</si>
  <si>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</si>
  <si>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</si>
  <si>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</si>
  <si>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</si>
  <si>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</si>
  <si>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</si>
  <si>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</si>
  <si>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</si>
  <si>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</si>
  <si>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</si>
  <si>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</si>
  <si>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</si>
  <si>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</si>
  <si>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</si>
  <si>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</si>
  <si>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</si>
  <si>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</si>
  <si>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</si>
  <si>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</si>
  <si>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</si>
  <si>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</si>
  <si>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</si>
  <si>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</si>
  <si>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</si>
  <si>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</si>
  <si>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</si>
  <si>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</si>
  <si>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</si>
  <si>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</si>
  <si>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</si>
  <si>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</si>
  <si>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</si>
  <si>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</si>
  <si>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</si>
  <si>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</si>
  <si>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</si>
  <si>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</si>
  <si>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</si>
  <si>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</si>
  <si>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</si>
  <si>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</si>
  <si>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</si>
  <si>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</si>
  <si>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</si>
  <si>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</si>
  <si>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</si>
  <si>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</si>
  <si>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</si>
  <si>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</si>
  <si>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</si>
  <si>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</si>
  <si>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</si>
  <si>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</si>
  <si>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</si>
  <si>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</si>
  <si>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</si>
  <si>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</si>
  <si>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</si>
  <si>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</si>
  <si>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</si>
  <si>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</si>
  <si>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</si>
  <si>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</si>
  <si>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</si>
  <si>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</si>
  <si>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</si>
  <si>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</si>
  <si>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</si>
  <si>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</si>
  <si>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</si>
  <si>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</si>
  <si>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</si>
  <si>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</si>
  <si>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</si>
  <si>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</si>
  <si>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</si>
  <si>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</si>
  <si>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</si>
  <si>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</si>
  <si>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</si>
  <si>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</si>
  <si>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</si>
  <si>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</si>
  <si>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</si>
  <si>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</si>
  <si>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</si>
  <si>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</si>
  <si>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</si>
  <si>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</si>
  <si>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</si>
  <si>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</si>
  <si>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</si>
  <si>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</si>
  <si>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</si>
  <si>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</si>
  <si>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</si>
  <si>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</si>
  <si>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</si>
  <si>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</si>
  <si>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</si>
  <si>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</si>
  <si>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</si>
  <si>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</si>
  <si>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</si>
  <si>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</si>
  <si>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</si>
  <si>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</si>
  <si>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</si>
  <si>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</si>
  <si>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</si>
  <si>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</si>
  <si>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</si>
  <si>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</si>
  <si>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</si>
  <si>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</si>
  <si>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</si>
  <si>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</si>
  <si>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</si>
  <si>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</si>
  <si>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</si>
  <si>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</si>
  <si>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</si>
  <si>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</si>
  <si>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</si>
  <si>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</si>
  <si>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</si>
  <si>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</si>
  <si>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</si>
  <si>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</si>
  <si>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</si>
  <si>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</si>
  <si>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</si>
  <si>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</si>
  <si>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</si>
  <si>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</si>
  <si>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</si>
  <si>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</si>
  <si>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</si>
  <si>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</si>
  <si>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</si>
  <si>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</si>
  <si>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</si>
  <si>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</si>
  <si>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</si>
  <si>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</si>
  <si>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</si>
  <si>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</si>
  <si>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</si>
  <si>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</si>
  <si>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</si>
  <si>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</si>
  <si>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</si>
  <si>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</si>
  <si>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</si>
  <si>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</si>
  <si>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</si>
  <si>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</si>
  <si>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</si>
  <si>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</si>
  <si>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</si>
  <si>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</si>
  <si>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</si>
  <si>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</si>
  <si>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</si>
  <si>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</si>
  <si>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</si>
  <si>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</si>
  <si>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</si>
  <si>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</si>
  <si>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</si>
  <si>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</si>
  <si>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</si>
  <si>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</si>
  <si>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</si>
  <si>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</si>
  <si>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</si>
  <si>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</si>
  <si>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</si>
  <si>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</si>
  <si>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</si>
  <si>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</si>
  <si>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</si>
  <si>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</si>
  <si>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</si>
  <si>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</si>
  <si>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</si>
  <si>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</si>
  <si>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</si>
  <si>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</si>
  <si>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</si>
  <si>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</si>
  <si>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</si>
  <si>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</si>
  <si>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</si>
  <si>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</si>
  <si>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</si>
  <si>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</si>
  <si>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</si>
  <si>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</si>
  <si>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</si>
  <si>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</si>
  <si>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</si>
  <si>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</si>
  <si>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</si>
  <si>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</si>
  <si>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</si>
  <si>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</si>
  <si>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</si>
  <si>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</si>
  <si>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</si>
  <si>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</si>
  <si>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</si>
  <si>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</si>
  <si>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</si>
  <si>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</si>
  <si>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</si>
  <si>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</si>
  <si>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</si>
  <si>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</si>
  <si>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</si>
  <si>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</si>
  <si>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</si>
  <si>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</si>
  <si>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</si>
  <si>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</si>
  <si>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</si>
  <si>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</si>
  <si>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</si>
  <si>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</si>
  <si>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</si>
  <si>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</si>
  <si>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</si>
  <si>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</si>
  <si>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</si>
  <si>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</si>
  <si>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</si>
  <si>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</si>
  <si>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</si>
  <si>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</si>
  <si>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</si>
  <si>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</si>
  <si>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</si>
  <si>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</si>
  <si>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</si>
  <si>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</si>
  <si>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</si>
  <si>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</si>
  <si>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</si>
  <si>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</si>
  <si>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</si>
  <si>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</si>
  <si>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</si>
  <si>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</si>
  <si>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</si>
  <si>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</si>
  <si>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</si>
  <si>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</si>
  <si>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</si>
  <si>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</si>
  <si>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</si>
  <si>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</si>
  <si>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</si>
  <si>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</si>
  <si>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</si>
  <si>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</si>
  <si>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</si>
  <si>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</si>
  <si>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</si>
  <si>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</si>
  <si>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</si>
  <si>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</si>
  <si>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</si>
  <si>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</si>
  <si>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</si>
  <si>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</si>
  <si>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</si>
  <si>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</si>
  <si>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</si>
  <si>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</si>
  <si>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</si>
  <si>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</si>
  <si>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</si>
  <si>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</si>
  <si>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</si>
  <si>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</si>
  <si>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</si>
  <si>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</si>
  <si>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</si>
  <si>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</si>
  <si>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</si>
  <si>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</si>
  <si>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</si>
  <si>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</si>
  <si>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</si>
  <si>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</si>
  <si>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</si>
  <si>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</si>
  <si>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</si>
  <si>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</si>
  <si>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</si>
  <si>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</si>
  <si>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</si>
  <si>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</si>
  <si>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</si>
  <si>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</si>
  <si>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</si>
  <si>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</si>
  <si>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</si>
  <si>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</si>
  <si>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</si>
  <si>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</si>
  <si>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</si>
  <si>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</si>
  <si>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</si>
  <si>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</si>
  <si>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</si>
  <si>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</si>
  <si>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</si>
  <si>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</si>
  <si>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</si>
  <si>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</si>
  <si>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</si>
  <si>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</si>
  <si>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</si>
  <si>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</si>
  <si>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</si>
  <si>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</si>
  <si>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</si>
  <si>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</si>
  <si>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</si>
  <si>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</si>
  <si>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</si>
  <si>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</si>
  <si>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</si>
  <si>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</si>
  <si>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</si>
  <si>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</si>
  <si>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</si>
  <si>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</si>
  <si>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</si>
  <si>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</si>
  <si>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</si>
  <si>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</si>
  <si>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</si>
  <si>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</si>
  <si>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</si>
  <si>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</si>
  <si>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</si>
  <si>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</si>
  <si>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</si>
  <si>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</si>
  <si>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</si>
  <si>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</si>
  <si>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</si>
  <si>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</si>
  <si>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</si>
  <si>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</si>
  <si>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</si>
  <si>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</si>
  <si>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</si>
  <si>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</si>
  <si>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</si>
  <si>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</si>
  <si>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</si>
  <si>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</si>
  <si>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</si>
  <si>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</si>
  <si>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</si>
  <si>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</si>
  <si>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</si>
  <si>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</si>
  <si>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</si>
  <si>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</si>
  <si>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</si>
  <si>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</si>
  <si>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</si>
  <si>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</si>
  <si>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</si>
  <si>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</si>
  <si>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</si>
  <si>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</si>
  <si>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</si>
  <si>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</si>
  <si>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</si>
  <si>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</si>
  <si>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</si>
  <si>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</si>
  <si>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</si>
  <si>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</si>
  <si>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</si>
  <si>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</si>
  <si>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</si>
  <si>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</si>
  <si>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</si>
  <si>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</si>
  <si>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</si>
  <si>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</si>
  <si>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</si>
  <si>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</si>
  <si>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</si>
  <si>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</si>
  <si>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</si>
  <si>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</si>
  <si>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</si>
  <si>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</si>
  <si>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</si>
  <si>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</si>
  <si>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</si>
  <si>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</si>
  <si>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</si>
  <si>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</si>
  <si>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</si>
  <si>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</si>
  <si>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</si>
  <si>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</si>
  <si>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</si>
  <si>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</si>
  <si>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</si>
  <si>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</si>
  <si>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</si>
  <si>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</si>
  <si>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</si>
  <si>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</si>
  <si>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</si>
  <si>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</si>
  <si>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</si>
  <si>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</si>
  <si>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</si>
  <si>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</si>
  <si>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</si>
  <si>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</si>
  <si>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</si>
  <si>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</si>
  <si>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</si>
  <si>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</si>
  <si>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</si>
  <si>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</si>
  <si>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</si>
  <si>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</si>
  <si>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</si>
  <si>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</si>
  <si>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</si>
  <si>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</si>
  <si>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</si>
  <si>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</si>
  <si>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</si>
  <si>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</si>
  <si>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</si>
  <si>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</si>
  <si>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</si>
  <si>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</si>
  <si>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</si>
  <si>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</si>
  <si>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</si>
  <si>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</si>
  <si>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</si>
  <si>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</si>
  <si>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</si>
  <si>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</si>
  <si>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</si>
  <si>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</si>
  <si>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</si>
  <si>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</si>
  <si>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</si>
  <si>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</si>
  <si>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</si>
  <si>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</si>
  <si>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</si>
  <si>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</si>
  <si>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</si>
  <si>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</si>
  <si>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</si>
  <si>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</si>
  <si>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</si>
  <si>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</si>
  <si>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</si>
  <si>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</si>
  <si>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</si>
  <si>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</si>
  <si>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</si>
  <si>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</si>
  <si>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</si>
  <si>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</si>
  <si>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</si>
  <si>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</si>
  <si>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</si>
  <si>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</si>
  <si>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</si>
  <si>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</si>
  <si>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</si>
  <si>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</si>
  <si>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</si>
  <si>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</si>
  <si>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</si>
  <si>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</si>
  <si>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</si>
  <si>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</si>
  <si>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</si>
  <si>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</si>
  <si>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</si>
  <si>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</si>
  <si>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</si>
  <si>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</si>
  <si>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</si>
  <si>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</si>
  <si>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</si>
  <si>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</si>
  <si>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</si>
  <si>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</si>
  <si>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</si>
  <si>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</si>
  <si>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</si>
  <si>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</si>
  <si>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</si>
  <si>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</si>
  <si>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</si>
  <si>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</si>
  <si>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</si>
  <si>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</si>
  <si>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</si>
  <si>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</si>
  <si>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</si>
  <si>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</si>
  <si>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</si>
  <si>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</si>
  <si>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</si>
  <si>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</si>
  <si>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</si>
  <si>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</si>
  <si>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</si>
  <si>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</si>
  <si>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</si>
  <si>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</si>
  <si>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</si>
  <si>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</si>
  <si>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</si>
  <si>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</si>
  <si>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</si>
  <si>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</si>
  <si>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</si>
  <si>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</si>
  <si>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</si>
  <si>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</si>
  <si>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</si>
  <si>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</si>
  <si>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</si>
  <si>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</si>
  <si>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</si>
  <si>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</si>
  <si>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</si>
  <si>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</si>
  <si>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</si>
  <si>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</si>
  <si>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</si>
  <si>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</si>
  <si>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</si>
  <si>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</si>
  <si>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</si>
  <si>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</si>
  <si>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</si>
  <si>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</si>
  <si>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</si>
  <si>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</si>
  <si>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</si>
  <si>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</si>
  <si>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</si>
  <si>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</si>
  <si>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</si>
  <si>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</si>
  <si>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</si>
  <si>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</si>
  <si>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</si>
  <si>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</si>
  <si>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</si>
  <si>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</si>
  <si>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</si>
  <si>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</si>
  <si>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</si>
  <si>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</si>
  <si>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</si>
  <si>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</si>
  <si>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</si>
  <si>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</si>
  <si>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</si>
  <si>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</si>
  <si>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</si>
  <si>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</si>
  <si>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</si>
  <si>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</si>
  <si>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</si>
  <si>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</si>
  <si>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</si>
  <si>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</si>
  <si>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</si>
  <si>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</si>
  <si>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</si>
  <si>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</si>
  <si>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</si>
  <si>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</si>
  <si>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</si>
  <si>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</si>
  <si>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</si>
  <si>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</si>
  <si>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</si>
  <si>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</si>
  <si>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</si>
  <si>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</si>
  <si>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</si>
  <si>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</si>
  <si>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</si>
  <si>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</si>
  <si>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</si>
  <si>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</si>
  <si>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</si>
  <si>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</si>
  <si>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</si>
  <si>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</si>
  <si>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</si>
  <si>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</si>
  <si>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</si>
  <si>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</si>
  <si>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</si>
  <si>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</si>
  <si>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</si>
  <si>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</si>
  <si>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</si>
  <si>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</si>
  <si>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</si>
  <si>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</si>
  <si>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</si>
  <si>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</si>
  <si>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</si>
  <si>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</si>
  <si>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</si>
  <si>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</si>
  <si>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</si>
  <si>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</si>
  <si>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</si>
  <si>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</si>
  <si>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</si>
  <si>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</si>
  <si>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</si>
  <si>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</si>
  <si>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</si>
  <si>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</si>
  <si>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</si>
  <si>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</si>
  <si>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</si>
  <si>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</si>
  <si>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</si>
  <si>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</si>
  <si>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</si>
  <si>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</si>
  <si>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</si>
  <si>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</si>
  <si>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</si>
  <si>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</si>
  <si>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</si>
  <si>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</si>
  <si>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</si>
  <si>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</si>
  <si>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</si>
  <si>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</si>
  <si>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</si>
  <si>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</si>
  <si>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</si>
  <si>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</si>
  <si>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</si>
  <si>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</si>
  <si>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</si>
  <si>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</si>
  <si>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</si>
  <si>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</si>
  <si>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</si>
  <si>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</si>
  <si>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</si>
  <si>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</si>
  <si>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</si>
  <si>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</si>
  <si>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</si>
  <si>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</si>
  <si>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</si>
  <si>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</si>
  <si>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</si>
  <si>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</si>
  <si>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</si>
  <si>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</si>
  <si>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</si>
  <si>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</si>
  <si>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</si>
  <si>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</si>
  <si>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</si>
  <si>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</si>
  <si>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</si>
  <si>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</si>
  <si>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</si>
  <si>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</si>
  <si>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</si>
  <si>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</si>
  <si>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</si>
  <si>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</si>
  <si>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</si>
  <si>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</si>
  <si>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</si>
  <si>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</si>
  <si>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</si>
  <si>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</si>
  <si>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</si>
  <si>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</si>
  <si>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</si>
  <si>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</si>
  <si>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</si>
  <si>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</si>
  <si>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</si>
  <si>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</si>
  <si>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</si>
  <si>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</si>
  <si>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</si>
  <si>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</si>
  <si>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</si>
  <si>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</si>
  <si>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</si>
  <si>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</si>
  <si>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</si>
  <si>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</si>
  <si>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</si>
  <si>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</si>
  <si>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</si>
  <si>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</si>
  <si>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</si>
  <si>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</si>
  <si>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</si>
  <si>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</si>
  <si>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</si>
  <si>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</si>
  <si>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</si>
  <si>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</si>
  <si>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</si>
  <si>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</si>
  <si>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</si>
  <si>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</si>
  <si>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</si>
  <si>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</si>
  <si>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</si>
  <si>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</si>
  <si>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</si>
  <si>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</si>
  <si>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</si>
  <si>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</si>
  <si>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</si>
  <si>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</si>
  <si>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</si>
  <si>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</si>
  <si>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</si>
  <si>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</si>
  <si>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</si>
  <si>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</si>
  <si>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</si>
  <si>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</si>
  <si>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</si>
  <si>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</si>
  <si>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</si>
  <si>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</si>
  <si>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</si>
  <si>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</si>
  <si>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</si>
  <si>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</si>
  <si>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</si>
  <si>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</si>
  <si>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</si>
  <si>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</si>
  <si>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</si>
  <si>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</si>
  <si>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</si>
  <si>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</si>
  <si>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</si>
  <si>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</si>
  <si>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</si>
  <si>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</si>
  <si>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</si>
  <si>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</si>
  <si>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</si>
  <si>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</si>
  <si>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</si>
  <si>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</si>
  <si>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</si>
  <si>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</si>
  <si>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</si>
  <si>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</si>
  <si>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</si>
  <si>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</si>
  <si>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</si>
  <si>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</si>
  <si>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</si>
  <si>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</si>
  <si>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</si>
  <si>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</si>
  <si>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</si>
  <si>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</si>
  <si>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</si>
  <si>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</si>
  <si>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</si>
  <si>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</si>
  <si>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</si>
  <si>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</si>
  <si>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</si>
  <si>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</si>
  <si>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</si>
  <si>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</si>
  <si>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</si>
  <si>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</si>
  <si>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</si>
  <si>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</si>
  <si>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</si>
  <si>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</si>
  <si>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</si>
  <si>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</si>
  <si>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</si>
  <si>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</si>
  <si>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</si>
  <si>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</si>
  <si>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</si>
  <si>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</si>
  <si>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</si>
  <si>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</si>
  <si>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</si>
  <si>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</si>
  <si>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</si>
  <si>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</si>
  <si>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</si>
  <si>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</si>
  <si>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</si>
  <si>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</si>
  <si>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</si>
  <si>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</si>
  <si>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</si>
  <si>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</si>
  <si>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</si>
  <si>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</si>
  <si>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</si>
  <si>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</si>
  <si>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</si>
  <si>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</si>
  <si>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</si>
  <si>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</si>
  <si>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</si>
  <si>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</si>
  <si>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</si>
  <si>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</si>
  <si>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</si>
  <si>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</si>
  <si>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</si>
  <si>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</si>
  <si>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</si>
  <si>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</si>
  <si>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</si>
  <si>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</si>
  <si>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</si>
  <si>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</si>
  <si>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</si>
  <si>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</si>
  <si>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</si>
  <si>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</si>
  <si>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</si>
  <si>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</si>
  <si>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</si>
  <si>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</si>
  <si>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</si>
  <si>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</si>
  <si>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</si>
  <si>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</si>
  <si>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</si>
  <si>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</si>
  <si>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</si>
  <si>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</si>
  <si>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</si>
  <si>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</si>
  <si>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</si>
  <si>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</si>
  <si>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</si>
  <si>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</si>
  <si>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</si>
  <si>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</si>
  <si>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</si>
  <si>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</si>
  <si>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</si>
  <si>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</si>
  <si>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</si>
  <si>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</si>
  <si>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</si>
  <si>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</si>
  <si>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</si>
  <si>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</si>
  <si>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</si>
  <si>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</si>
  <si>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</si>
  <si>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</si>
  <si>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</si>
  <si>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</si>
  <si>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</si>
  <si>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</si>
  <si>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</si>
  <si>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</si>
  <si>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</si>
  <si>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</si>
  <si>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</si>
  <si>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</si>
  <si>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</si>
  <si>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</si>
  <si>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</si>
  <si>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</si>
  <si>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</si>
  <si>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</si>
  <si>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</si>
  <si>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</si>
  <si>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</si>
  <si>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</si>
  <si>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</si>
  <si>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</si>
  <si>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</si>
  <si>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</si>
  <si>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</si>
  <si>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</si>
  <si>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</si>
  <si>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</si>
  <si>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</si>
  <si>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</si>
  <si>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</si>
  <si>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</si>
  <si>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</si>
  <si>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</si>
  <si>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</si>
  <si>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</si>
  <si>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</si>
  <si>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</si>
  <si>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</si>
  <si>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</si>
  <si>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</si>
  <si>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</si>
  <si>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</si>
  <si>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</si>
  <si>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</si>
  <si>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</si>
  <si>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</si>
  <si>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</si>
  <si>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</si>
  <si>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</si>
  <si>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</si>
  <si>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</si>
  <si>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</si>
  <si>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</si>
  <si>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</si>
  <si>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</si>
  <si>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</si>
  <si>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</si>
  <si>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</si>
  <si>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</si>
  <si>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</si>
  <si>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</si>
  <si>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</si>
  <si>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</si>
  <si>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</si>
  <si>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</si>
  <si>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</si>
  <si>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</si>
  <si>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</si>
  <si>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</si>
  <si>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</si>
  <si>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</si>
  <si>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</si>
  <si>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</si>
  <si>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</si>
  <si>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</si>
  <si>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</si>
  <si>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</si>
  <si>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</si>
  <si>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</si>
  <si>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</si>
  <si>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</si>
  <si>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</si>
  <si>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</si>
  <si>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</si>
  <si>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</si>
  <si>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</si>
  <si>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</si>
  <si>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</si>
  <si>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</si>
  <si>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</si>
  <si>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</si>
  <si>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</si>
  <si>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</si>
  <si>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</si>
  <si>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</si>
  <si>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</si>
  <si>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</si>
  <si>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</si>
  <si>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</si>
  <si>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</si>
  <si>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</si>
  <si>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</si>
  <si>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</si>
  <si>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</si>
  <si>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</si>
  <si>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</si>
  <si>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</si>
  <si>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</si>
  <si>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</si>
  <si>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</si>
  <si>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</si>
  <si>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</si>
  <si>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</si>
  <si>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</si>
  <si>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</si>
  <si>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</si>
  <si>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</si>
  <si>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</si>
  <si>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</si>
  <si>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</si>
  <si>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</si>
  <si>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</si>
  <si>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</si>
  <si>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</si>
  <si>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</si>
  <si>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</si>
  <si>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</si>
  <si>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</si>
  <si>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</si>
  <si>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</si>
  <si>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</si>
  <si>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</si>
  <si>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</si>
  <si>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</si>
  <si>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</si>
  <si>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</si>
  <si>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</si>
  <si>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</si>
  <si>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</si>
  <si>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</si>
  <si>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</si>
  <si>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</si>
  <si>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</si>
  <si>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</si>
  <si>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</si>
  <si>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</si>
  <si>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</si>
  <si>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</si>
  <si>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</si>
  <si>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</si>
  <si>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</si>
  <si>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</si>
  <si>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</si>
  <si>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</si>
  <si>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</si>
  <si>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</si>
  <si>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</si>
  <si>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</si>
  <si>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</si>
  <si>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</si>
  <si>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</si>
  <si>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</si>
  <si>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</si>
  <si>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</si>
  <si>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</si>
  <si>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</si>
  <si>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</si>
  <si>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</si>
  <si>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</si>
  <si>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</si>
  <si>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</si>
  <si>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</si>
  <si>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</si>
  <si>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</si>
  <si>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</si>
  <si>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</si>
  <si>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</si>
  <si>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</si>
  <si>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</si>
  <si>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</si>
  <si>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</si>
  <si>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</si>
  <si>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</si>
  <si>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</si>
  <si>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</si>
  <si>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</si>
  <si>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</si>
  <si>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</si>
  <si>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</si>
  <si>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</si>
  <si>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</si>
  <si>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</si>
  <si>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</si>
  <si>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</si>
  <si>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</si>
  <si>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</si>
  <si>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</si>
  <si>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</si>
  <si>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</si>
  <si>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</si>
  <si>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</si>
  <si>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</si>
  <si>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</si>
  <si>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</si>
  <si>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</si>
  <si>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</si>
  <si>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</si>
  <si>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</si>
  <si>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</si>
  <si>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</si>
  <si>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</si>
  <si>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</si>
  <si>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</si>
  <si>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</si>
  <si>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</si>
  <si>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</si>
  <si>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</si>
  <si>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</si>
  <si>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</si>
  <si>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</si>
  <si>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</si>
  <si>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</si>
  <si>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</si>
  <si>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</si>
  <si>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</si>
  <si>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</si>
  <si>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</si>
  <si>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</si>
  <si>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</si>
  <si>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</si>
  <si>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</si>
  <si>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</si>
  <si>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</si>
  <si>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</si>
  <si>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</si>
  <si>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</si>
  <si>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</si>
  <si>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</si>
  <si>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</si>
  <si>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</si>
  <si>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</si>
  <si>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</si>
  <si>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</si>
  <si>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</si>
  <si>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</si>
  <si>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</si>
  <si>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</si>
  <si>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</si>
  <si>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</si>
  <si>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</si>
  <si>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</si>
  <si>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</si>
  <si>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</si>
  <si>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</si>
  <si>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</si>
  <si>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</si>
  <si>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</si>
  <si>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</si>
  <si>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</si>
  <si>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</si>
  <si>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</si>
  <si>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</si>
  <si>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</si>
  <si>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</si>
  <si>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</si>
  <si>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</si>
  <si>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</si>
  <si>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</si>
  <si>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</si>
  <si>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</si>
  <si>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</si>
  <si>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</si>
  <si>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</si>
  <si>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</si>
  <si>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</si>
  <si>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</si>
  <si>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</si>
  <si>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</si>
  <si>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</si>
  <si>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</si>
  <si>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</si>
  <si>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</si>
  <si>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</si>
  <si>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</si>
  <si>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</si>
  <si>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</si>
  <si>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</si>
  <si>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</si>
  <si>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</si>
  <si>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</si>
  <si>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</si>
  <si>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</si>
  <si>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</si>
  <si>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</si>
  <si>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</si>
  <si>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</si>
  <si>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</si>
  <si>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</si>
  <si>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</si>
  <si>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</si>
  <si>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</si>
  <si>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</si>
  <si>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</si>
  <si>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</si>
  <si>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</si>
  <si>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</si>
  <si>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</si>
  <si>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</si>
  <si>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</si>
  <si>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</si>
  <si>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</si>
  <si>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</si>
  <si>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</si>
  <si>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</si>
  <si>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</si>
  <si>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</si>
  <si>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</si>
  <si>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</si>
  <si>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</si>
  <si>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</si>
  <si>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</si>
  <si>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</si>
  <si>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</si>
  <si>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</si>
  <si>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</si>
  <si>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</si>
  <si>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</si>
  <si>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</si>
  <si>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</si>
  <si>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</si>
  <si>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</si>
  <si>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</si>
  <si>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</si>
  <si>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</si>
  <si>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</si>
  <si>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</si>
  <si>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</si>
  <si>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</si>
  <si>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</si>
  <si>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</si>
  <si>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</si>
  <si>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</si>
  <si>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</si>
  <si>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</si>
  <si>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</si>
  <si>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</si>
  <si>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</si>
  <si>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</si>
  <si>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</si>
  <si>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</si>
  <si>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</si>
  <si>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</si>
  <si>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</si>
  <si>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</si>
  <si>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</si>
  <si>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</si>
  <si>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</si>
  <si>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</si>
  <si>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</si>
  <si>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</si>
  <si>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</si>
  <si>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</si>
  <si>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</si>
  <si>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</si>
  <si>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</si>
  <si>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</si>
  <si>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</si>
  <si>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</si>
  <si>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</si>
  <si>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</si>
  <si>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</si>
  <si>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</si>
  <si>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</si>
  <si>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</si>
  <si>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</si>
  <si>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</si>
  <si>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</si>
  <si>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</si>
  <si>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</si>
  <si>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</si>
  <si>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</si>
  <si>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</si>
  <si>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</si>
  <si>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</si>
  <si>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</si>
  <si>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</si>
  <si>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</si>
  <si>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</si>
  <si>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</si>
  <si>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</si>
  <si>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</si>
  <si>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</si>
  <si>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</si>
  <si>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</si>
  <si>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</si>
  <si>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</si>
  <si>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</si>
  <si>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</si>
  <si>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</si>
  <si>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</si>
  <si>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</si>
  <si>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</si>
  <si>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</si>
  <si>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</si>
  <si>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</si>
  <si>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</si>
  <si>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</si>
  <si>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</si>
  <si>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</si>
  <si>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</si>
  <si>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</si>
  <si>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</si>
  <si>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</si>
  <si>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</si>
  <si>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</si>
  <si>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</si>
  <si>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</si>
  <si>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</si>
  <si>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</si>
  <si>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</si>
  <si>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</si>
  <si>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</si>
  <si>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</si>
  <si>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</si>
  <si>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</si>
  <si>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</si>
  <si>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</si>
  <si>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</si>
  <si>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</si>
  <si>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</si>
  <si>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</si>
  <si>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</si>
  <si>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</si>
  <si>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</si>
  <si>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</si>
  <si>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</si>
  <si>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</si>
  <si>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</si>
  <si>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</si>
  <si>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</si>
  <si>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</si>
  <si>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</si>
  <si>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</si>
  <si>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</si>
  <si>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</si>
  <si>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</si>
  <si>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</si>
  <si>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</si>
  <si>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</si>
  <si>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</si>
  <si>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</si>
  <si>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</si>
  <si>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</si>
  <si>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</si>
  <si>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</si>
  <si>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</si>
  <si>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</si>
  <si>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</si>
  <si>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</si>
  <si>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</si>
  <si>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</si>
  <si>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</si>
  <si>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</si>
  <si>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</si>
  <si>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</si>
  <si>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</si>
  <si>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</si>
  <si>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</si>
  <si>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</si>
  <si>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</si>
  <si>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</si>
  <si>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</si>
  <si>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</si>
  <si>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</si>
  <si>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</si>
  <si>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</si>
  <si>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</si>
  <si>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</si>
  <si>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</si>
  <si>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</si>
  <si>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</si>
  <si>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</si>
  <si>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</si>
  <si>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</si>
  <si>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</si>
  <si>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</si>
  <si>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</si>
  <si>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</si>
  <si>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</si>
  <si>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</si>
  <si>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</si>
  <si>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</si>
  <si>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</si>
  <si>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</si>
  <si>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</si>
  <si>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</si>
  <si>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</si>
  <si>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</si>
  <si>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</si>
  <si>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</si>
  <si>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</si>
  <si>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</si>
  <si>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</si>
  <si>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</si>
  <si>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</si>
  <si>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</si>
  <si>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</si>
  <si>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</si>
  <si>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</si>
  <si>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</si>
  <si>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</si>
  <si>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</si>
  <si>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</si>
  <si>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</si>
  <si>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</si>
  <si>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</si>
  <si>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</si>
  <si>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</si>
  <si>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</si>
  <si>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</si>
  <si>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</si>
  <si>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</si>
  <si>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</si>
  <si>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</si>
  <si>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</si>
  <si>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</si>
  <si>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</si>
  <si>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</si>
  <si>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</si>
  <si>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</si>
  <si>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</si>
  <si>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</si>
  <si>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</si>
  <si>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</si>
  <si>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</si>
  <si>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</si>
  <si>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</si>
  <si>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</si>
  <si>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</si>
  <si>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</si>
  <si>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</si>
  <si>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</si>
  <si>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</si>
  <si>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</si>
  <si>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</si>
  <si>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</si>
  <si>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</si>
  <si>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</si>
  <si>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</si>
  <si>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</si>
  <si>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</si>
  <si>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</si>
  <si>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</si>
  <si>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</si>
  <si>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</si>
  <si>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</si>
  <si>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</si>
  <si>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</si>
  <si>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</si>
  <si>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</si>
  <si>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</si>
  <si>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</si>
  <si>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</si>
  <si>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</si>
  <si>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</si>
  <si>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</si>
  <si>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</si>
  <si>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</si>
  <si>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</si>
  <si>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</si>
  <si>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</si>
  <si>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</si>
  <si>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</si>
  <si>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</si>
  <si>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</si>
  <si>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</si>
  <si>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</si>
  <si>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</si>
  <si>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</si>
  <si>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</si>
  <si>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</si>
  <si>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</si>
  <si>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</si>
  <si>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</si>
  <si>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</si>
  <si>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</si>
  <si>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</si>
  <si>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</si>
  <si>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</si>
  <si>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</si>
  <si>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</si>
  <si>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</si>
  <si>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</si>
  <si>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</si>
  <si>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</si>
  <si>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</si>
  <si>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</si>
  <si>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</si>
  <si>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</si>
  <si>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</si>
  <si>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</si>
  <si>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</si>
  <si>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</si>
  <si>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</si>
  <si>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</si>
  <si>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</si>
  <si>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</si>
  <si>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</si>
  <si>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</si>
  <si>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</si>
  <si>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</si>
  <si>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</si>
  <si>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</si>
  <si>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</si>
  <si>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</si>
  <si>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</si>
  <si>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</si>
  <si>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</si>
  <si>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</si>
  <si>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</si>
  <si>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</si>
  <si>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</si>
  <si>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</si>
  <si>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</si>
  <si>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</si>
  <si>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</si>
  <si>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</si>
  <si>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</si>
  <si>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</si>
  <si>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</si>
  <si>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</si>
  <si>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</si>
  <si>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</si>
  <si>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</si>
  <si>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</si>
  <si>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</si>
  <si>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</si>
  <si>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</si>
  <si>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</si>
  <si>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</si>
  <si>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</si>
  <si>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</si>
  <si>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</si>
  <si>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</si>
  <si>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</si>
  <si>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</si>
  <si>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</si>
  <si>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</si>
  <si>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</si>
  <si>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</si>
  <si>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</si>
  <si>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</si>
  <si>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</si>
  <si>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</si>
  <si>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</si>
  <si>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</si>
  <si>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</si>
  <si>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</si>
  <si>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</si>
  <si>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</si>
  <si>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</si>
  <si>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</si>
  <si>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</si>
  <si>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</si>
  <si>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</si>
  <si>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</si>
  <si>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</si>
  <si>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</si>
  <si>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</si>
  <si>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</si>
  <si>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</si>
  <si>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</si>
  <si>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</si>
  <si>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</si>
  <si>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</si>
  <si>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</si>
  <si>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</si>
  <si>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</si>
  <si>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</si>
  <si>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</si>
  <si>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</si>
  <si>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</si>
  <si>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</si>
  <si>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</si>
  <si>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</si>
  <si>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</si>
  <si>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</si>
  <si>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</si>
  <si>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</si>
  <si>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</si>
  <si>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</si>
  <si>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</si>
  <si>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</si>
  <si>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</si>
  <si>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</si>
  <si>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</si>
  <si>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</si>
  <si>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</si>
  <si>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</si>
  <si>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</si>
  <si>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</si>
  <si>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</si>
  <si>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</si>
  <si>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</si>
  <si>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</si>
  <si>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</si>
  <si>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</si>
  <si>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</si>
  <si>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</si>
  <si>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</si>
  <si>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</si>
  <si>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</si>
  <si>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</si>
  <si>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</si>
  <si>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</si>
  <si>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</si>
  <si>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</si>
  <si>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</si>
  <si>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</si>
  <si>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</si>
  <si>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</si>
  <si>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</si>
  <si>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</si>
  <si>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</si>
  <si>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</si>
  <si>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</si>
  <si>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</si>
  <si>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</si>
  <si>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</si>
  <si>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</si>
  <si>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</si>
  <si>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</si>
  <si>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</si>
  <si>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</si>
  <si>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</si>
  <si>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</si>
  <si>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</si>
  <si>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</si>
  <si>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</si>
  <si>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</si>
  <si>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</si>
  <si>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</si>
  <si>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</si>
  <si>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</si>
  <si>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</si>
  <si>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</si>
  <si>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</si>
  <si>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</si>
  <si>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</si>
  <si>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</si>
  <si>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</si>
  <si>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</si>
  <si>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</si>
  <si>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</si>
  <si>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</si>
  <si>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</si>
  <si>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</si>
  <si>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</si>
  <si>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</si>
  <si>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</si>
  <si>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</si>
  <si>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</si>
  <si>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</si>
  <si>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</si>
  <si>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</si>
  <si>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</si>
  <si>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</si>
  <si>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</si>
  <si>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</si>
  <si>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</si>
  <si>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</si>
  <si>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</si>
  <si>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</si>
  <si>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</si>
  <si>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</si>
  <si>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</si>
  <si>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</si>
  <si>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</si>
  <si>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</si>
  <si>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</si>
  <si>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</si>
  <si>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</si>
  <si>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</si>
  <si>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</si>
  <si>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</si>
  <si>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</si>
  <si>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</si>
  <si>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</si>
  <si>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</si>
  <si>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</si>
  <si>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</si>
  <si>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</si>
  <si>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</si>
  <si>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</si>
  <si>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</si>
  <si>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</si>
  <si>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</si>
  <si>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</si>
  <si>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</si>
  <si>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</si>
  <si>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</si>
  <si>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</si>
  <si>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</si>
  <si>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</si>
  <si>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</si>
  <si>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</si>
  <si>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</si>
  <si>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</si>
  <si>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</si>
  <si>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</si>
  <si>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</si>
  <si>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</si>
  <si>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</si>
  <si>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</si>
  <si>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</si>
  <si>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</si>
  <si>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</si>
  <si>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</si>
  <si>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</si>
  <si>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</si>
  <si>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</si>
  <si>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</si>
  <si>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</si>
  <si>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</si>
  <si>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</si>
  <si>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</si>
  <si>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</si>
  <si>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</si>
  <si>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</si>
  <si>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</si>
  <si>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</si>
  <si>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</si>
  <si>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</si>
  <si>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</si>
  <si>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</si>
  <si>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</si>
  <si>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</si>
  <si>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</si>
  <si>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</si>
  <si>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</si>
  <si>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</si>
  <si>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</si>
  <si>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</si>
  <si>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</si>
  <si>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</si>
  <si>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</si>
  <si>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</si>
  <si>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</si>
  <si>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</si>
  <si>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</si>
  <si>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</si>
  <si>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</si>
  <si>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</si>
  <si>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</si>
  <si>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</si>
  <si>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</si>
  <si>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</si>
  <si>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</si>
  <si>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</si>
  <si>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</si>
  <si>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</si>
  <si>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</si>
  <si>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</si>
  <si>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</si>
  <si>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</si>
  <si>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</si>
  <si>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</si>
  <si>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</si>
  <si>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</si>
  <si>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</si>
  <si>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</si>
  <si>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</si>
  <si>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</si>
  <si>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</si>
  <si>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</si>
  <si>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</si>
  <si>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</si>
  <si>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</si>
  <si>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</si>
  <si>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</si>
  <si>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</si>
  <si>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</si>
  <si>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</si>
  <si>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</si>
  <si>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</si>
  <si>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</si>
  <si>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</si>
  <si>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</si>
  <si>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</si>
  <si>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</si>
  <si>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</si>
  <si>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</si>
  <si>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</si>
  <si>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</si>
  <si>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</si>
  <si>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</si>
  <si>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</si>
  <si>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</si>
  <si>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</si>
  <si>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</si>
  <si>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</si>
  <si>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</si>
  <si>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</si>
  <si>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</si>
  <si>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</si>
  <si>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</si>
  <si>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</si>
  <si>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</si>
  <si>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</si>
  <si>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</si>
  <si>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</si>
  <si>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</si>
  <si>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</si>
  <si>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</si>
  <si>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</si>
  <si>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</si>
  <si>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</si>
  <si>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</si>
  <si>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</si>
  <si>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</si>
  <si>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</si>
  <si>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</si>
  <si>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</si>
  <si>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</si>
  <si>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</si>
  <si>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</si>
  <si>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</si>
  <si>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</si>
  <si>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</si>
  <si>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</si>
  <si>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</si>
  <si>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</si>
  <si>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</si>
  <si>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</si>
  <si>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</si>
  <si>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</si>
  <si>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</si>
  <si>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</si>
  <si>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</si>
  <si>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</si>
  <si>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</si>
  <si>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</si>
  <si>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</si>
  <si>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</si>
  <si>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</si>
  <si>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</si>
  <si>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</si>
  <si>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</si>
  <si>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</si>
  <si>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</si>
  <si>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</si>
  <si>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</si>
  <si>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</si>
  <si>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</si>
  <si>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</si>
  <si>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</si>
  <si>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</si>
  <si>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</si>
  <si>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</si>
  <si>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</si>
  <si>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</si>
  <si>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</si>
  <si>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</si>
  <si>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</si>
  <si>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</si>
  <si>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</si>
  <si>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</si>
  <si>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</si>
  <si>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</si>
  <si>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</si>
  <si>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</si>
  <si>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</si>
  <si>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</si>
  <si>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</si>
  <si>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</si>
  <si>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</si>
  <si>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</si>
  <si>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</si>
  <si>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</si>
  <si>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</si>
  <si>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</si>
  <si>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</si>
  <si>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</si>
  <si>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</si>
  <si>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</si>
  <si>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</si>
  <si>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</si>
  <si>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</si>
  <si>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</si>
  <si>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</si>
  <si>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</si>
  <si>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</si>
  <si>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</si>
  <si>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</si>
  <si>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</si>
  <si>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</si>
  <si>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</si>
  <si>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</si>
  <si>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</si>
  <si>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</si>
  <si>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</si>
  <si>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</si>
  <si>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</si>
  <si>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</si>
  <si>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</si>
  <si>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</si>
  <si>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</si>
  <si>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</si>
  <si>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</si>
  <si>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</si>
  <si>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</si>
  <si>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</si>
  <si>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</si>
  <si>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</si>
  <si>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</si>
  <si>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</si>
  <si>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</si>
  <si>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</si>
  <si>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</si>
  <si>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</si>
  <si>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</si>
  <si>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</si>
  <si>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</si>
  <si>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</si>
  <si>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</si>
  <si>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</si>
  <si>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</si>
  <si>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</si>
  <si>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</si>
  <si>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</si>
  <si>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</si>
  <si>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</si>
  <si>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</si>
  <si>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</si>
  <si>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</si>
  <si>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</si>
  <si>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</si>
  <si>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</si>
  <si>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</si>
  <si>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</si>
  <si>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</si>
  <si>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</si>
  <si>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</si>
  <si>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</si>
  <si>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</si>
  <si>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</si>
  <si>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</si>
  <si>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</si>
  <si>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</si>
  <si>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</si>
  <si>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</si>
  <si>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</si>
  <si>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</si>
  <si>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</si>
  <si>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</si>
  <si>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</si>
  <si>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</si>
  <si>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</si>
  <si>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</si>
  <si>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</si>
  <si>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</si>
  <si>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</si>
  <si>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</si>
  <si>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</si>
  <si>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</si>
  <si>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</si>
  <si>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</si>
  <si>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</si>
  <si>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</si>
  <si>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</si>
  <si>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</si>
  <si>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</si>
  <si>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</si>
  <si>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</si>
  <si>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</si>
  <si>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</si>
  <si>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</si>
  <si>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</si>
  <si>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</si>
  <si>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</si>
  <si>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</si>
  <si>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</si>
  <si>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</si>
  <si>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</si>
  <si>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</si>
  <si>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</si>
  <si>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</si>
  <si>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</si>
  <si>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</si>
  <si>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</si>
  <si>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</si>
  <si>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</si>
  <si>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</si>
  <si>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</si>
  <si>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</si>
  <si>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</si>
  <si>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</si>
  <si>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</si>
  <si>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</si>
  <si>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</si>
  <si>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</si>
  <si>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</si>
  <si>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</si>
  <si>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</si>
  <si>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</si>
  <si>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</si>
  <si>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</si>
  <si>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</si>
  <si>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</si>
  <si>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</si>
  <si>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</si>
  <si>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</si>
  <si>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</si>
  <si>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</si>
  <si>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</si>
  <si>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</si>
  <si>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</si>
  <si>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</si>
  <si>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</si>
  <si>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</si>
  <si>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</si>
  <si>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</si>
  <si>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</si>
  <si>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</si>
  <si>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</si>
  <si>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</si>
  <si>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</si>
  <si>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</si>
  <si>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</si>
  <si>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</si>
  <si>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</si>
  <si>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</si>
  <si>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</si>
  <si>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</si>
  <si>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</si>
  <si>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</si>
  <si>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</si>
  <si>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</si>
  <si>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</si>
  <si>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</si>
  <si>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</si>
  <si>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</si>
  <si>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</si>
  <si>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</si>
  <si>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</si>
  <si>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</si>
  <si>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</si>
  <si>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</si>
  <si>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</si>
  <si>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</si>
  <si>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</si>
  <si>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</si>
  <si>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</si>
  <si>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</si>
  <si>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</si>
  <si>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</si>
  <si>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</si>
  <si>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</si>
  <si>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</si>
  <si>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</si>
  <si>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</si>
  <si>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</si>
  <si>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</si>
  <si>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</si>
  <si>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</si>
  <si>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</si>
  <si>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</si>
  <si>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</si>
  <si>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</si>
  <si>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</si>
  <si>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</si>
  <si>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</si>
  <si>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</si>
  <si>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</si>
  <si>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</si>
  <si>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</si>
  <si>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</si>
  <si>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</si>
  <si>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</si>
  <si>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</si>
  <si>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</si>
  <si>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</si>
  <si>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</si>
  <si>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</si>
  <si>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</si>
  <si>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</si>
  <si>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</si>
  <si>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</si>
  <si>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</si>
  <si>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</si>
  <si>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</si>
  <si>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</si>
  <si>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</si>
  <si>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</si>
  <si>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</si>
  <si>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</si>
  <si>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</si>
  <si>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</si>
  <si>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</si>
  <si>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</si>
  <si>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</si>
  <si>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</si>
  <si>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</si>
  <si>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</si>
  <si>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</si>
  <si>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</si>
  <si>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</si>
  <si>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</si>
  <si>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</si>
  <si>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</si>
  <si>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</si>
  <si>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</si>
  <si>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</si>
  <si>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</si>
  <si>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</si>
  <si>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</si>
  <si>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</si>
  <si>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</si>
  <si>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</si>
  <si>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</si>
  <si>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</si>
  <si>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</si>
  <si>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</si>
  <si>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</si>
  <si>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</si>
  <si>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</si>
  <si>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</si>
  <si>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</si>
  <si>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</si>
  <si>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</si>
  <si>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</si>
  <si>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</si>
  <si>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</si>
  <si>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</si>
  <si>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</si>
  <si>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</si>
  <si>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</si>
  <si>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</si>
  <si>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</si>
  <si>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</si>
  <si>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</si>
  <si>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</si>
  <si>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</si>
  <si>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</si>
  <si>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</si>
  <si>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</si>
  <si>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</si>
  <si>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</si>
  <si>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</si>
  <si>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</si>
  <si>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</si>
  <si>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</si>
  <si>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</si>
  <si>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</si>
  <si>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</si>
  <si>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</si>
  <si>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</si>
  <si>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</si>
  <si>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</si>
  <si>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</si>
  <si>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</si>
  <si>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</si>
  <si>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</si>
  <si>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</si>
  <si>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</si>
  <si>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</si>
  <si>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</si>
  <si>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</si>
  <si>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</si>
  <si>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</si>
  <si>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</si>
  <si>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</si>
  <si>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</si>
  <si>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</si>
  <si>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</si>
  <si>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</si>
  <si>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</si>
  <si>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</si>
  <si>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</si>
  <si>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</si>
  <si>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</si>
  <si>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</si>
  <si>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</si>
  <si>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</si>
  <si>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</si>
  <si>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</si>
  <si>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</si>
  <si>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</si>
  <si>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</si>
  <si>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</si>
  <si>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</si>
  <si>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</si>
  <si>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</si>
  <si>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</si>
  <si>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</si>
  <si>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</si>
  <si>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</si>
  <si>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</si>
  <si>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</si>
  <si>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</si>
  <si>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</si>
  <si>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</si>
  <si>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</si>
  <si>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</si>
  <si>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</si>
  <si>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</si>
  <si>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</si>
  <si>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</si>
  <si>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</si>
  <si>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</si>
  <si>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</si>
  <si>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</si>
  <si>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</si>
  <si>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</si>
  <si>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</si>
  <si>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</si>
  <si>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</si>
  <si>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</si>
  <si>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</si>
  <si>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</si>
  <si>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</si>
  <si>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</si>
  <si>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</si>
  <si>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</si>
  <si>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</si>
  <si>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</si>
  <si>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</si>
  <si>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</si>
  <si>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</si>
  <si>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</si>
  <si>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</si>
  <si>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</si>
  <si>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</si>
  <si>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</si>
  <si>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</si>
  <si>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</si>
  <si>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</si>
  <si>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</si>
  <si>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</si>
  <si>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</si>
  <si>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</si>
  <si>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</si>
  <si>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</si>
  <si>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</si>
  <si>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</si>
  <si>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</si>
  <si>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</si>
  <si>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</si>
  <si>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</si>
  <si>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</si>
  <si>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</si>
  <si>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</si>
  <si>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</si>
  <si>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</si>
  <si>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</si>
  <si>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</si>
  <si>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</si>
  <si>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</si>
  <si>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</si>
  <si>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</si>
  <si>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</si>
  <si>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</si>
  <si>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</si>
  <si>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</si>
  <si>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</si>
  <si>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</si>
  <si>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</si>
  <si>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</si>
  <si>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</si>
  <si>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</si>
  <si>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</si>
  <si>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</si>
  <si>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</si>
  <si>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</si>
  <si>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</si>
  <si>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</si>
  <si>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</si>
  <si>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</si>
  <si>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</si>
  <si>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</si>
  <si>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</si>
  <si>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</si>
  <si>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</si>
  <si>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</si>
  <si>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</si>
  <si>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</si>
  <si>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</si>
  <si>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</si>
  <si>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</si>
  <si>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</si>
  <si>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</si>
  <si>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</si>
  <si>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</si>
  <si>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</si>
  <si>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</si>
  <si>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</si>
  <si>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</si>
  <si>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</si>
  <si>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</si>
  <si>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</si>
  <si>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</si>
  <si>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</si>
  <si>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</si>
  <si>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</si>
  <si>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</si>
  <si>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</si>
  <si>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</si>
  <si>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</si>
  <si>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</si>
  <si>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</si>
  <si>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</si>
  <si>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</si>
  <si>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</si>
  <si>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</si>
  <si>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</si>
  <si>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</si>
  <si>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</si>
  <si>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</si>
  <si>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</si>
  <si>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</si>
  <si>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</si>
  <si>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</si>
  <si>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</si>
  <si>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</si>
  <si>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</si>
  <si>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</si>
  <si>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</si>
  <si>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</si>
  <si>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</si>
  <si>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</si>
  <si>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</si>
  <si>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</si>
  <si>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</si>
  <si>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</si>
  <si>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</si>
  <si>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</si>
  <si>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</si>
  <si>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</si>
  <si>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</si>
  <si>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</si>
  <si>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</si>
  <si>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</si>
  <si>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</si>
  <si>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</si>
  <si>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</si>
  <si>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</si>
  <si>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</si>
  <si>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</si>
  <si>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</si>
  <si>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</si>
  <si>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</si>
  <si>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</si>
  <si>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</si>
  <si>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</si>
  <si>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</si>
  <si>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</si>
  <si>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</si>
  <si>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</si>
  <si>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</si>
  <si>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</si>
  <si>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</si>
  <si>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</si>
  <si>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</si>
  <si>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</si>
  <si>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</si>
  <si>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</si>
  <si>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</si>
  <si>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</si>
  <si>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</si>
  <si>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</si>
  <si>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</si>
  <si>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</si>
  <si>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</si>
  <si>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</si>
  <si>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</si>
  <si>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</si>
  <si>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</si>
  <si>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</si>
  <si>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</si>
  <si>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</si>
  <si>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</si>
  <si>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</si>
  <si>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</si>
  <si>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</si>
  <si>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</si>
  <si>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</si>
  <si>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</si>
  <si>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</si>
  <si>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</si>
  <si>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</si>
  <si>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</si>
  <si>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</si>
  <si>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</si>
  <si>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</si>
  <si>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</si>
  <si>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</si>
  <si>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</si>
  <si>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</si>
  <si>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</si>
  <si>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</si>
  <si>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</si>
  <si>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</si>
  <si>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</si>
  <si>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</si>
  <si>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</si>
  <si>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</si>
  <si>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</si>
  <si>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</si>
  <si>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</si>
  <si>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</si>
  <si>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</si>
  <si>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</si>
  <si>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</si>
  <si>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</si>
  <si>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</si>
  <si>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</si>
  <si>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</si>
  <si>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</si>
  <si>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</si>
  <si>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</si>
  <si>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</si>
  <si>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</si>
  <si>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</si>
  <si>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</si>
  <si>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</si>
  <si>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</si>
  <si>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</si>
  <si>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</si>
  <si>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</si>
  <si>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</si>
  <si>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</si>
  <si>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</si>
  <si>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</si>
  <si>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</si>
  <si>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</si>
  <si>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</si>
  <si>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</si>
  <si>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</si>
  <si>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</si>
  <si>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</si>
  <si>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</si>
  <si>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</si>
  <si>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</si>
  <si>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</si>
  <si>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</si>
  <si>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</si>
  <si>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</si>
  <si>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</si>
  <si>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</si>
  <si>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</si>
  <si>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</si>
  <si>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</si>
  <si>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</si>
  <si>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</si>
  <si>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</si>
  <si>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</si>
  <si>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</si>
  <si>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</si>
  <si>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</si>
  <si>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</si>
  <si>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</si>
  <si>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</si>
  <si>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</si>
  <si>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</si>
  <si>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</si>
  <si>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</si>
  <si>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</si>
  <si>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</si>
  <si>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</si>
  <si>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</si>
  <si>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</si>
  <si>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</si>
  <si>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</si>
  <si>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</si>
  <si>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</si>
  <si>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</si>
  <si>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</si>
  <si>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</si>
  <si>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</si>
  <si>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</si>
  <si>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</si>
  <si>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</si>
  <si>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</si>
  <si>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</si>
  <si>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</si>
  <si>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</si>
  <si>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</si>
  <si>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</si>
  <si>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</si>
  <si>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</si>
  <si>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</si>
  <si>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</si>
  <si>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</si>
  <si>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</si>
  <si>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</si>
  <si>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</si>
  <si>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</si>
  <si>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</si>
  <si>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</si>
  <si>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</si>
  <si>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</si>
  <si>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</si>
  <si>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</si>
  <si>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</si>
  <si>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</si>
  <si>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</si>
  <si>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</si>
  <si>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</si>
  <si>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</si>
  <si>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</si>
  <si>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</si>
  <si>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</si>
  <si>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</si>
  <si>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</si>
  <si>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</si>
  <si>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</si>
  <si>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</si>
  <si>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</si>
  <si>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</si>
  <si>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</si>
  <si>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</si>
  <si>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</si>
  <si>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</si>
  <si>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</si>
  <si>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</si>
  <si>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</si>
  <si>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</si>
  <si>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</si>
  <si>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</si>
  <si>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</si>
  <si>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</si>
  <si>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</si>
  <si>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</si>
  <si>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</si>
  <si>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</si>
  <si>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</si>
  <si>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</si>
  <si>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</si>
  <si>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</si>
  <si>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</si>
  <si>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</si>
  <si>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</si>
  <si>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</si>
  <si>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</si>
  <si>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</si>
  <si>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</si>
  <si>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</si>
  <si>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</si>
  <si>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</si>
  <si>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</si>
  <si>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</si>
  <si>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</si>
  <si>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</si>
  <si>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</si>
  <si>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</si>
  <si>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</si>
  <si>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</si>
  <si>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</si>
  <si>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</si>
  <si>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</si>
  <si>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</si>
  <si>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</si>
  <si>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</si>
  <si>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</si>
  <si>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</si>
  <si>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</si>
  <si>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</si>
  <si>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</si>
  <si>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</si>
  <si>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</si>
  <si>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</si>
  <si>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</si>
  <si>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</si>
  <si>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</si>
  <si>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</si>
  <si>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</si>
  <si>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</si>
  <si>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</si>
  <si>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</si>
  <si>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</si>
  <si>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</si>
  <si>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</si>
  <si>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</si>
  <si>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</si>
  <si>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</si>
  <si>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</si>
  <si>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</si>
  <si>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</si>
  <si>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</si>
  <si>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</si>
  <si>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</si>
  <si>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</si>
  <si>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</si>
  <si>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</si>
  <si>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</si>
  <si>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</si>
  <si>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</si>
  <si>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</si>
  <si>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</si>
  <si>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</si>
  <si>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</si>
  <si>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</si>
  <si>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</si>
  <si>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</si>
  <si>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</si>
  <si>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</si>
  <si>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</si>
  <si>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</si>
  <si>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</si>
  <si>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</si>
  <si>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</si>
  <si>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</si>
  <si>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</si>
  <si>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</si>
  <si>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</si>
  <si>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</si>
  <si>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</si>
  <si>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</si>
  <si>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</si>
  <si>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</si>
  <si>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</si>
  <si>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</si>
  <si>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</si>
  <si>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</si>
  <si>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</si>
  <si>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</si>
  <si>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</si>
  <si>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</si>
  <si>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</si>
  <si>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</si>
  <si>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</si>
  <si>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</si>
  <si>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</si>
  <si>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</si>
  <si>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</si>
  <si>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</si>
  <si>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</si>
  <si>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</si>
  <si>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</si>
  <si>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</si>
  <si>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</si>
  <si>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</si>
  <si>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</si>
  <si>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</si>
  <si>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</si>
  <si>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</si>
  <si>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</si>
  <si>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</si>
  <si>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</si>
  <si>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</si>
  <si>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</si>
  <si>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</si>
  <si>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</si>
  <si>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</si>
  <si>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</si>
  <si>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</si>
  <si>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</si>
  <si>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</si>
  <si>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</si>
  <si>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</si>
  <si>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</si>
  <si>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</si>
  <si>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</si>
  <si>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</si>
  <si>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</si>
  <si>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</si>
  <si>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</si>
  <si>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</si>
  <si>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</si>
  <si>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</si>
  <si>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</si>
  <si>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</si>
  <si>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</si>
  <si>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</si>
  <si>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</si>
  <si>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</si>
  <si>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</si>
  <si>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</si>
  <si>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</si>
  <si>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</si>
  <si>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</si>
  <si>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</si>
  <si>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</si>
  <si>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</si>
  <si>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</si>
  <si>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</si>
  <si>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</si>
  <si>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</si>
  <si>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</si>
  <si>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</si>
  <si>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</si>
  <si>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</si>
  <si>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</si>
  <si>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</si>
  <si>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</si>
  <si>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</si>
  <si>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</si>
  <si>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</si>
  <si>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</si>
  <si>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</si>
  <si>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</si>
  <si>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</si>
  <si>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</si>
  <si>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</si>
  <si>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</si>
  <si>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</si>
  <si>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</si>
  <si>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</si>
  <si>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</si>
  <si>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</si>
  <si>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</si>
  <si>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</si>
  <si>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</si>
  <si>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</si>
  <si>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</si>
  <si>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</si>
  <si>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</si>
  <si>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</si>
  <si>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</si>
  <si>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</si>
  <si>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</si>
  <si>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</si>
  <si>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</si>
  <si>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</si>
  <si>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</si>
  <si>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</si>
  <si>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</si>
  <si>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</si>
  <si>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</si>
  <si>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</si>
  <si>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</si>
  <si>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</si>
  <si>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</si>
  <si>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</si>
  <si>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</si>
  <si>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</si>
  <si>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</si>
  <si>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</si>
  <si>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</si>
  <si>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</si>
  <si>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</si>
  <si>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</si>
  <si>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</si>
  <si>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</si>
  <si>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</si>
  <si>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</si>
  <si>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</si>
  <si>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</si>
  <si>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</si>
  <si>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</si>
  <si>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</si>
  <si>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</si>
  <si>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</si>
  <si>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</si>
  <si>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</si>
  <si>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</si>
  <si>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</si>
  <si>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</si>
  <si>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</si>
  <si>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</si>
  <si>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</si>
  <si>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</si>
  <si>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</si>
  <si>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</si>
  <si>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</si>
  <si>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</si>
  <si>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</si>
  <si>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</si>
  <si>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</si>
  <si>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</si>
  <si>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</si>
  <si>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</si>
  <si>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</si>
  <si>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</si>
  <si>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</si>
  <si>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</si>
  <si>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</si>
  <si>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</si>
  <si>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</si>
  <si>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</si>
  <si>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</si>
  <si>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</si>
  <si>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</si>
  <si>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</si>
  <si>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</si>
  <si>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</si>
  <si>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</si>
  <si>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</si>
  <si>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</si>
  <si>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</si>
  <si>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</si>
  <si>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</si>
  <si>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</si>
  <si>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</si>
  <si>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</si>
  <si>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</si>
  <si>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</si>
  <si>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</si>
  <si>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</si>
  <si>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</si>
  <si>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</si>
  <si>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</si>
  <si>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</si>
  <si>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</si>
  <si>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</si>
  <si>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</si>
  <si>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</si>
  <si>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</si>
  <si>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</si>
  <si>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</si>
  <si>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</si>
  <si>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</si>
  <si>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</si>
  <si>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</si>
  <si>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</si>
  <si>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</si>
  <si>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</si>
  <si>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</si>
  <si>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</si>
  <si>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</si>
  <si>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</si>
  <si>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</si>
  <si>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</si>
  <si>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</si>
  <si>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</si>
  <si>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</si>
  <si>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</si>
  <si>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</si>
  <si>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</si>
  <si>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</si>
  <si>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</si>
  <si>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</si>
  <si>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</si>
  <si>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</si>
  <si>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</si>
  <si>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</si>
  <si>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</si>
  <si>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</si>
  <si>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</si>
  <si>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</si>
  <si>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</si>
  <si>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</si>
  <si>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</si>
  <si>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</si>
  <si>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</si>
  <si>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</si>
  <si>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</si>
  <si>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</si>
  <si>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</si>
  <si>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</si>
  <si>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</si>
  <si>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</si>
  <si>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</si>
  <si>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</si>
  <si>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</si>
  <si>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</si>
  <si>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</si>
  <si>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</si>
  <si>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</si>
  <si>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</si>
  <si>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</si>
  <si>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</si>
  <si>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</si>
  <si>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</si>
  <si>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</si>
  <si>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</si>
  <si>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</si>
  <si>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</si>
  <si>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</si>
  <si>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</si>
  <si>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</si>
  <si>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</si>
  <si>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</si>
  <si>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</si>
  <si>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</si>
  <si>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</si>
  <si>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</si>
  <si>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</si>
  <si>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</si>
  <si>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</si>
  <si>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</si>
  <si>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</si>
  <si>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</si>
  <si>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</si>
  <si>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</si>
  <si>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</si>
  <si>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</si>
  <si>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</si>
  <si>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</si>
  <si>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</si>
  <si>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</si>
  <si>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</si>
  <si>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</si>
  <si>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</si>
  <si>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</si>
  <si>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</si>
  <si>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</si>
  <si>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</si>
  <si>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</si>
  <si>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</si>
  <si>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</si>
  <si>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</si>
  <si>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</si>
  <si>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</si>
  <si>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</si>
  <si>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</si>
  <si>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</si>
  <si>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</si>
  <si>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</si>
  <si>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</si>
  <si>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</si>
  <si>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</si>
  <si>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</si>
  <si>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</si>
  <si>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</si>
  <si>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</si>
  <si>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</si>
  <si>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</si>
  <si>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</si>
  <si>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</si>
  <si>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</si>
  <si>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</si>
  <si>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</si>
  <si>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</si>
  <si>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</si>
  <si>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</si>
  <si>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</si>
  <si>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</si>
  <si>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</si>
  <si>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</si>
  <si>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</si>
  <si>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</si>
  <si>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</si>
  <si>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</si>
  <si>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</si>
  <si>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</si>
  <si>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</si>
  <si>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</si>
  <si>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</si>
  <si>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</si>
  <si>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</si>
  <si>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</si>
  <si>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</si>
  <si>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</si>
  <si>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</si>
  <si>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</si>
  <si>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</si>
  <si>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</si>
  <si>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</si>
  <si>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</si>
  <si>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</si>
  <si>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</si>
  <si>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</si>
  <si>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</si>
  <si>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</si>
  <si>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</si>
  <si>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</si>
  <si>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</si>
  <si>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</si>
  <si>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</si>
  <si>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</si>
  <si>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</si>
  <si>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</si>
  <si>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</si>
  <si>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</si>
  <si>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</si>
  <si>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</si>
  <si>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</si>
  <si>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</si>
  <si>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</si>
  <si>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</si>
  <si>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</si>
  <si>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</si>
  <si>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</si>
  <si>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</si>
  <si>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</si>
  <si>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</si>
  <si>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</si>
  <si>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</si>
  <si>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</si>
  <si>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</si>
  <si>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</si>
  <si>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</si>
  <si>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</si>
  <si>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</si>
  <si>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</si>
  <si>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</si>
  <si>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</si>
  <si>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</si>
  <si>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</si>
  <si>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</si>
  <si>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</si>
  <si>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</si>
  <si>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</si>
  <si>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</si>
  <si>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</si>
  <si>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</si>
  <si>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</si>
  <si>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</si>
  <si>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</si>
  <si>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</si>
  <si>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</si>
  <si>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</si>
  <si>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</si>
  <si>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</si>
  <si>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</si>
  <si>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</si>
  <si>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</si>
  <si>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</si>
  <si>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</si>
  <si>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</si>
  <si>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</si>
  <si>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</si>
  <si>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</si>
  <si>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</si>
  <si>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</si>
  <si>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</si>
  <si>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</si>
  <si>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</si>
  <si>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</si>
  <si>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</si>
  <si>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</si>
  <si>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</si>
  <si>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</si>
  <si>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</si>
  <si>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</si>
  <si>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</si>
  <si>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</si>
  <si>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</si>
  <si>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</si>
  <si>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</si>
  <si>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</si>
  <si>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</si>
  <si>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</si>
  <si>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</si>
  <si>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</si>
  <si>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</si>
  <si>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</si>
  <si>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</si>
  <si>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</si>
  <si>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</si>
  <si>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</si>
  <si>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</si>
  <si>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</si>
  <si>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</si>
  <si>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</si>
  <si>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</si>
  <si>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</si>
  <si>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</si>
  <si>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</si>
  <si>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</si>
  <si>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</si>
  <si>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</si>
  <si>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</si>
  <si>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</si>
  <si>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</si>
  <si>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</si>
  <si>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</si>
  <si>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</si>
  <si>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</si>
  <si>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</si>
  <si>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</si>
  <si>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</si>
  <si>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</si>
  <si>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</si>
  <si>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</si>
  <si>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</si>
  <si>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</si>
  <si>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</si>
  <si>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</si>
  <si>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</si>
  <si>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</si>
  <si>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</si>
  <si>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</si>
  <si>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</si>
  <si>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</si>
  <si>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</si>
  <si>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</si>
  <si>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</si>
  <si>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</si>
  <si>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</si>
  <si>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</si>
  <si>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</si>
  <si>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</si>
  <si>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</si>
  <si>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</si>
  <si>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</si>
  <si>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</si>
  <si>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</si>
  <si>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</si>
  <si>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</si>
  <si>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</si>
  <si>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</si>
  <si>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</si>
  <si>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</si>
  <si>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</si>
  <si>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</si>
  <si>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</si>
  <si>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</si>
  <si>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</si>
  <si>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</si>
  <si>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</si>
  <si>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</si>
  <si>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</si>
  <si>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</si>
  <si>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</si>
  <si>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</si>
  <si>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</si>
  <si>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</si>
  <si>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</si>
  <si>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</si>
  <si>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</si>
  <si>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</si>
  <si>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</si>
  <si>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</si>
  <si>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</si>
  <si>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</si>
  <si>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</si>
  <si>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</si>
  <si>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</si>
  <si>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</si>
  <si>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</si>
  <si>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</si>
  <si>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</si>
  <si>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</si>
  <si>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</si>
  <si>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</si>
  <si>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</si>
  <si>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</si>
  <si>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</si>
  <si>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</si>
  <si>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</si>
  <si>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</si>
  <si>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</si>
  <si>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</si>
  <si>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</si>
  <si>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</si>
  <si>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</si>
  <si>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</si>
  <si>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</si>
  <si>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</si>
  <si>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</si>
  <si>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</si>
  <si>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</si>
  <si>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</si>
  <si>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</si>
  <si>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</si>
  <si>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</si>
  <si>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</si>
  <si>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</si>
  <si>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</si>
  <si>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</si>
  <si>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</si>
  <si>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</si>
  <si>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</si>
  <si>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</si>
  <si>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</si>
  <si>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</si>
  <si>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</si>
  <si>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</si>
  <si>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</si>
  <si>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</si>
  <si>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</si>
  <si>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</si>
  <si>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</si>
  <si>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</si>
  <si>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</si>
  <si>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</si>
  <si>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</si>
  <si>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</si>
  <si>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</si>
  <si>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</si>
  <si>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</si>
  <si>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</si>
  <si>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</si>
  <si>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</si>
  <si>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</si>
  <si>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</si>
  <si>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</si>
  <si>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</si>
  <si>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</si>
  <si>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</si>
  <si>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</si>
  <si>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</si>
  <si>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</si>
  <si>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</si>
  <si>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</si>
  <si>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</si>
  <si>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</si>
  <si>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</si>
  <si>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</si>
  <si>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</si>
  <si>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</si>
  <si>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</si>
  <si>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</si>
  <si>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</si>
  <si>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</si>
  <si>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</si>
  <si>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</si>
  <si>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</si>
  <si>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</si>
  <si>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</si>
  <si>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</si>
  <si>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</si>
  <si>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</si>
  <si>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</si>
  <si>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</si>
  <si>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</si>
  <si>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</si>
  <si>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</si>
  <si>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</si>
  <si>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</si>
  <si>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</si>
  <si>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</si>
  <si>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</si>
  <si>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</si>
  <si>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</si>
  <si>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</si>
  <si>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</si>
  <si>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</si>
  <si>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</si>
  <si>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</si>
  <si>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</si>
  <si>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</si>
  <si>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</si>
  <si>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</si>
  <si>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</si>
  <si>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</si>
  <si>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</si>
  <si>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</si>
  <si>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</si>
  <si>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</si>
  <si>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</si>
  <si>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</si>
  <si>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</si>
  <si>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</si>
  <si>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</si>
  <si>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</si>
  <si>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</si>
  <si>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</si>
  <si>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</si>
  <si>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</si>
  <si>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</si>
  <si>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</si>
  <si>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</si>
  <si>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</si>
  <si>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</si>
  <si>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</si>
  <si>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</si>
  <si>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</si>
  <si>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</si>
  <si>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</si>
  <si>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</si>
  <si>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</si>
  <si>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</si>
  <si>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</si>
  <si>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</si>
  <si>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</si>
  <si>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</si>
  <si>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</si>
  <si>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</si>
  <si>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</si>
  <si>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</si>
  <si>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</si>
  <si>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</si>
  <si>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</si>
  <si>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</si>
  <si>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</si>
  <si>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</si>
  <si>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</si>
  <si>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</si>
  <si>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</si>
  <si>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</si>
  <si>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</si>
  <si>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</si>
  <si>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</si>
  <si>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</si>
  <si>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</si>
  <si>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</si>
  <si>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</si>
  <si>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</si>
  <si>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</si>
  <si>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</si>
  <si>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</si>
  <si>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</si>
  <si>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</si>
  <si>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</si>
  <si>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</si>
  <si>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</si>
  <si>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</si>
  <si>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</si>
  <si>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</si>
  <si>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</si>
  <si>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</si>
  <si>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</si>
  <si>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</si>
  <si>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</si>
  <si>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</si>
  <si>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</si>
  <si>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</si>
  <si>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</si>
  <si>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</si>
  <si>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</si>
  <si>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</si>
  <si>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</si>
  <si>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</si>
  <si>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</si>
  <si>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</si>
  <si>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</si>
  <si>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</si>
  <si>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</si>
  <si>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</si>
  <si>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</si>
  <si>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</si>
  <si>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</si>
  <si>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</si>
  <si>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</si>
  <si>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</si>
  <si>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</si>
  <si>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</si>
  <si>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</si>
  <si>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</si>
  <si>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</si>
  <si>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</si>
  <si>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</si>
  <si>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</si>
  <si>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</si>
  <si>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</si>
  <si>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</si>
  <si>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</si>
  <si>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</si>
  <si>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</si>
  <si>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</si>
  <si>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</si>
  <si>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</si>
  <si>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</si>
  <si>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</si>
  <si>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</si>
  <si>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</si>
  <si>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</si>
  <si>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</si>
  <si>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</si>
  <si>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</si>
  <si>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</si>
  <si>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</si>
  <si>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</si>
  <si>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</si>
  <si>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</si>
  <si>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</si>
  <si>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</si>
  <si>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</si>
  <si>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</si>
  <si>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</si>
  <si>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</si>
  <si>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</si>
  <si>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</si>
  <si>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</si>
  <si>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</si>
  <si>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</si>
  <si>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</si>
  <si>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</si>
  <si>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</si>
  <si>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</si>
  <si>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</si>
  <si>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</si>
  <si>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</si>
  <si>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</si>
  <si>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</si>
  <si>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</si>
  <si>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</si>
  <si>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</si>
  <si>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</si>
  <si>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</si>
  <si>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</si>
  <si>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</si>
  <si>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</si>
  <si>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</si>
  <si>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</si>
  <si>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</si>
  <si>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</si>
  <si>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</si>
  <si>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</si>
  <si>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</si>
  <si>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</si>
  <si>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</si>
  <si>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</si>
  <si>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</si>
  <si>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</si>
  <si>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</si>
  <si>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</si>
  <si>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</si>
  <si>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</si>
  <si>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</si>
  <si>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</si>
  <si>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</si>
  <si>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</si>
  <si>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</si>
  <si>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</si>
  <si>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</si>
  <si>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</si>
  <si>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</si>
  <si>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</si>
  <si>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</si>
  <si>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</si>
  <si>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</si>
  <si>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</si>
  <si>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</si>
  <si>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</si>
  <si>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</si>
  <si>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</si>
  <si>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</si>
  <si>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</si>
  <si>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</si>
  <si>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</si>
  <si>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</si>
  <si>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</si>
  <si>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</si>
  <si>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</si>
  <si>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</si>
  <si>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</si>
  <si>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</si>
  <si>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</si>
  <si>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</si>
  <si>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</si>
  <si>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</si>
  <si>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</si>
  <si>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</si>
  <si>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</si>
  <si>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</si>
  <si>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</si>
  <si>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</si>
  <si>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</si>
  <si>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</si>
  <si>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</si>
  <si>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</si>
  <si>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</si>
  <si>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</si>
  <si>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</si>
  <si>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</si>
  <si>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</si>
  <si>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</si>
  <si>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</si>
  <si>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</si>
  <si>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</si>
  <si>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</si>
  <si>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</si>
  <si>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</si>
  <si>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</si>
  <si>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</si>
  <si>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</si>
  <si>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</si>
  <si>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</si>
  <si>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</si>
  <si>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</si>
  <si>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</si>
  <si>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</si>
  <si>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</si>
  <si>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</si>
  <si>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</si>
  <si>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</si>
  <si>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</si>
  <si>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</si>
  <si>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</si>
  <si>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</si>
  <si>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</si>
  <si>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</si>
  <si>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</si>
  <si>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</si>
  <si>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</si>
  <si>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</si>
  <si>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</si>
  <si>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</si>
  <si>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</si>
  <si>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</si>
  <si>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</si>
  <si>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</si>
  <si>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</si>
  <si>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</si>
  <si>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</si>
  <si>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</si>
  <si>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</si>
  <si>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</si>
  <si>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</si>
  <si>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</si>
  <si>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</si>
  <si>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</si>
  <si>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</si>
  <si>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</si>
  <si>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</si>
  <si>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</si>
  <si>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</si>
  <si>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</si>
  <si>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</si>
  <si>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</si>
  <si>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</si>
  <si>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</si>
  <si>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</si>
  <si>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</si>
  <si>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</si>
  <si>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</si>
  <si>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</si>
  <si>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</si>
  <si>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</si>
  <si>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</si>
  <si>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</si>
  <si>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</si>
  <si>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</si>
  <si>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</si>
  <si>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</si>
  <si>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</si>
  <si>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</si>
  <si>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</si>
  <si>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</si>
  <si>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</si>
  <si>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</si>
  <si>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</si>
  <si>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</si>
  <si>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</si>
  <si>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</si>
  <si>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</si>
  <si>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</si>
  <si>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</si>
  <si>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</si>
  <si>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</si>
  <si>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</si>
  <si>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</si>
  <si>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</si>
  <si>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</si>
  <si>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</si>
  <si>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</si>
  <si>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</si>
  <si>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</si>
  <si>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</si>
  <si>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</si>
  <si>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</si>
  <si>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</si>
  <si>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</si>
  <si>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</si>
  <si>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</si>
  <si>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</si>
  <si>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</si>
  <si>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</si>
  <si>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</si>
  <si>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</si>
  <si>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</si>
  <si>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</si>
  <si>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</si>
  <si>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</si>
  <si>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</si>
  <si>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</si>
  <si>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</si>
  <si>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</si>
  <si>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</si>
  <si>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</si>
  <si>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</si>
  <si>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</si>
  <si>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</si>
  <si>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</si>
  <si>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</si>
  <si>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</si>
  <si>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</si>
  <si>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</si>
  <si>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</si>
  <si>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</si>
  <si>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</si>
  <si>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</si>
  <si>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</si>
  <si>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</si>
  <si>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</si>
  <si>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</si>
  <si>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</si>
  <si>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</si>
  <si>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</si>
  <si>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</si>
  <si>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</si>
  <si>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</si>
  <si>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</si>
  <si>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</si>
  <si>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</si>
  <si>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</si>
  <si>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</si>
  <si>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</si>
  <si>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</si>
  <si>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</si>
  <si>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</si>
  <si>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</si>
  <si>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</si>
  <si>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</si>
  <si>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</si>
  <si>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</si>
  <si>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</si>
  <si>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</si>
  <si>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</si>
  <si>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</si>
  <si>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</si>
  <si>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</si>
  <si>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</si>
  <si>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</si>
  <si>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</si>
  <si>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</si>
  <si>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</si>
  <si>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</si>
  <si>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</si>
  <si>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</si>
  <si>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</si>
  <si>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</si>
  <si>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</si>
  <si>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</si>
  <si>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</si>
  <si>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</si>
  <si>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</si>
  <si>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</si>
  <si>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</si>
  <si>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</si>
  <si>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</si>
  <si>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</si>
  <si>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</si>
  <si>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</si>
  <si>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</si>
  <si>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</si>
  <si>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</si>
  <si>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</si>
  <si>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</si>
  <si>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</si>
  <si>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</si>
  <si>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</si>
  <si>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</si>
  <si>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</si>
  <si>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</si>
  <si>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</si>
  <si>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</si>
  <si>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</si>
  <si>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</si>
  <si>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</si>
  <si>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</si>
  <si>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</si>
  <si>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</si>
  <si>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</si>
  <si>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</si>
  <si>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</si>
  <si>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</si>
  <si>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</si>
  <si>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</si>
  <si>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</si>
  <si>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</si>
  <si>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</si>
  <si>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</si>
  <si>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</si>
  <si>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</si>
  <si>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</si>
  <si>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</si>
  <si>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</si>
  <si>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</si>
  <si>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</si>
  <si>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</si>
  <si>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</si>
  <si>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</si>
  <si>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</si>
  <si>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</si>
  <si>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</si>
  <si>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</si>
  <si>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</si>
  <si>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</si>
  <si>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</si>
  <si>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</si>
  <si>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</si>
  <si>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</si>
  <si>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</si>
  <si>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</si>
  <si>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</si>
  <si>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</si>
  <si>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</si>
  <si>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</si>
  <si>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</si>
  <si>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</si>
  <si>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</si>
  <si>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</si>
  <si>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</si>
  <si>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</si>
  <si>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</si>
  <si>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</si>
  <si>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</si>
  <si>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</si>
  <si>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</si>
  <si>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</si>
  <si>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</si>
  <si>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</si>
  <si>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</si>
  <si>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</si>
  <si>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</si>
  <si>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</si>
  <si>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</si>
  <si>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</si>
  <si>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</si>
  <si>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</si>
  <si>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</si>
  <si>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</si>
  <si>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</si>
  <si>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</si>
  <si>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</si>
  <si>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</si>
  <si>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</si>
  <si>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</si>
  <si>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</si>
  <si>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</si>
  <si>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</si>
  <si>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</si>
  <si>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</si>
  <si>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</si>
  <si>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</si>
  <si>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</si>
  <si>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</si>
  <si>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</si>
  <si>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</si>
  <si>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</si>
  <si>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</si>
  <si>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</si>
  <si>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</si>
  <si>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</si>
  <si>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</si>
  <si>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</si>
  <si>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</si>
  <si>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</si>
  <si>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</si>
  <si>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</si>
  <si>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</si>
  <si>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</si>
  <si>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</si>
  <si>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</si>
  <si>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</si>
  <si>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</si>
  <si>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</si>
  <si>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</si>
  <si>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</si>
  <si>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</si>
  <si>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</si>
  <si>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</si>
  <si>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</si>
  <si>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</si>
  <si>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</si>
  <si>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</si>
  <si>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</si>
  <si>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</si>
  <si>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</si>
  <si>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</si>
  <si>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</si>
  <si>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</si>
  <si>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</si>
  <si>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</si>
  <si>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</si>
  <si>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</si>
  <si>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</si>
  <si>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</si>
  <si>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</si>
  <si>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</si>
  <si>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</si>
  <si>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</si>
  <si>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</si>
  <si>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</si>
  <si>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</si>
  <si>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</si>
  <si>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</si>
  <si>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</si>
  <si>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</si>
  <si>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</si>
  <si>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</si>
  <si>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</si>
  <si>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</si>
  <si>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</si>
  <si>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</si>
  <si>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</si>
  <si>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</si>
  <si>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</si>
  <si>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</si>
  <si>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</si>
  <si>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</si>
  <si>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</si>
  <si>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</si>
  <si>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</si>
  <si>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</si>
  <si>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</si>
  <si>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</si>
  <si>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</si>
  <si>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</si>
  <si>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</si>
  <si>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</si>
  <si>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</si>
  <si>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</si>
  <si>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</si>
  <si>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</si>
  <si>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</si>
  <si>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</si>
  <si>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</si>
  <si>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</si>
  <si>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</si>
  <si>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</si>
  <si>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</si>
  <si>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</si>
  <si>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</si>
  <si>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</si>
  <si>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</si>
  <si>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</si>
  <si>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</si>
  <si>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</si>
  <si>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</si>
  <si>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</si>
  <si>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</si>
  <si>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</si>
  <si>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</si>
  <si>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</si>
  <si>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</si>
  <si>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</si>
  <si>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</si>
  <si>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</si>
  <si>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</si>
  <si>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</si>
  <si>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</si>
  <si>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</si>
  <si>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</si>
  <si>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</si>
  <si>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</si>
  <si>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</si>
  <si>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</si>
  <si>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</si>
  <si>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</si>
  <si>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</si>
  <si>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</si>
  <si>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</si>
  <si>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</si>
  <si>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</si>
  <si>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</si>
  <si>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</si>
  <si>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</si>
  <si>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</si>
  <si>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</si>
  <si>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</si>
  <si>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</si>
  <si>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</si>
  <si>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</si>
  <si>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</si>
  <si>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</si>
  <si>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</si>
  <si>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</si>
  <si>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</si>
  <si>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</si>
  <si>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</si>
  <si>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</si>
  <si>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</si>
  <si>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</si>
  <si>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</si>
  <si>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</si>
  <si>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</si>
  <si>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</si>
  <si>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</si>
  <si>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</si>
  <si>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</si>
  <si>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</si>
  <si>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</si>
  <si>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</si>
  <si>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</si>
  <si>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</si>
  <si>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</si>
  <si>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</si>
  <si>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</si>
  <si>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</si>
  <si>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</si>
  <si>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</si>
  <si>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</si>
  <si>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</si>
  <si>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</si>
  <si>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</si>
  <si>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</si>
  <si>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</si>
  <si>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</si>
  <si>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</si>
  <si>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</si>
  <si>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</si>
  <si>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</si>
  <si>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</si>
  <si>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</si>
  <si>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</si>
  <si>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</si>
  <si>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</si>
  <si>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</si>
  <si>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</si>
  <si>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</si>
  <si>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</si>
  <si>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</si>
  <si>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</si>
  <si>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</si>
  <si>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</si>
  <si>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</si>
  <si>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</si>
  <si>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</si>
  <si>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</si>
  <si>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</si>
  <si>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</si>
  <si>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</si>
  <si>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</si>
  <si>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</si>
  <si>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</si>
  <si>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</si>
  <si>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</si>
  <si>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</si>
  <si>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</si>
  <si>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</si>
  <si>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</si>
  <si>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</si>
  <si>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</si>
  <si>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</si>
  <si>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</si>
  <si>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</si>
  <si>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</si>
  <si>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</si>
  <si>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</si>
  <si>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</si>
  <si>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</si>
  <si>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</si>
  <si>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</si>
  <si>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</si>
  <si>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</si>
  <si>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</si>
  <si>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</si>
  <si>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</si>
  <si>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</si>
  <si>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</si>
  <si>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</si>
  <si>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</si>
  <si>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</si>
  <si>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</si>
  <si>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</si>
  <si>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</si>
  <si>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</si>
  <si>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</si>
  <si>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</si>
  <si>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</si>
  <si>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</si>
  <si>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</si>
  <si>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</si>
  <si>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</si>
  <si>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</si>
  <si>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</si>
  <si>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</si>
  <si>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</si>
  <si>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</si>
  <si>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</si>
  <si>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</si>
  <si>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</si>
  <si>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</si>
  <si>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</si>
  <si>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</si>
  <si>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</si>
  <si>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</si>
  <si>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</si>
  <si>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</si>
  <si>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</si>
  <si>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</si>
  <si>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</si>
  <si>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</si>
  <si>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</si>
  <si>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</si>
  <si>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</si>
  <si>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</si>
  <si>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</si>
  <si>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</si>
  <si>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</si>
  <si>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</si>
  <si>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</si>
  <si>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</si>
  <si>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</si>
  <si>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</si>
  <si>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</si>
  <si>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</si>
  <si>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</si>
  <si>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</si>
  <si>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</si>
  <si>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</si>
  <si>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</si>
  <si>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</si>
  <si>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</si>
  <si>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</si>
  <si>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</si>
  <si>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</si>
  <si>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</si>
  <si>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</si>
  <si>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</si>
  <si>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</si>
  <si>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</si>
  <si>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</si>
  <si>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</si>
  <si>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</si>
  <si>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</si>
  <si>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</si>
  <si>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</si>
  <si>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</si>
  <si>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</si>
  <si>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</si>
  <si>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</si>
  <si>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</si>
  <si>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</si>
  <si>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</si>
  <si>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</si>
  <si>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</si>
  <si>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</si>
  <si>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</si>
  <si>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</si>
  <si>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</si>
  <si>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</si>
  <si>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</si>
  <si>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</si>
  <si>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</si>
  <si>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</si>
  <si>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</si>
  <si>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</si>
  <si>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</si>
  <si>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</si>
  <si>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</si>
  <si>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</si>
  <si>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</si>
  <si>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</si>
  <si>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</si>
  <si>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</si>
  <si>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</si>
  <si>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</si>
  <si>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</si>
  <si>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</si>
  <si>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</si>
  <si>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</si>
  <si>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</si>
  <si>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</si>
  <si>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</si>
  <si>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</si>
  <si>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</si>
  <si>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</si>
  <si>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</si>
  <si>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</si>
  <si>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</si>
  <si>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</si>
  <si>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</si>
  <si>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</si>
  <si>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</si>
  <si>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</si>
  <si>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</si>
  <si>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</si>
  <si>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</si>
  <si>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</si>
  <si>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</si>
  <si>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</si>
  <si>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</si>
  <si>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</si>
  <si>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</si>
  <si>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</si>
  <si>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</si>
  <si>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</si>
  <si>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</si>
  <si>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</si>
  <si>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</si>
  <si>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</si>
  <si>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</si>
  <si>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</si>
  <si>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</si>
  <si>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</si>
  <si>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</si>
  <si>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</si>
  <si>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</si>
  <si>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</si>
  <si>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</si>
  <si>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</si>
  <si>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</si>
  <si>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</si>
  <si>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</si>
  <si>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</si>
  <si>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</si>
  <si>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</si>
  <si>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</si>
  <si>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</si>
  <si>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</si>
  <si>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</si>
  <si>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</si>
  <si>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</si>
  <si>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</si>
  <si>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</si>
  <si>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</si>
  <si>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</si>
  <si>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</si>
  <si>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</si>
  <si>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</si>
  <si>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</si>
  <si>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</si>
  <si>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</si>
  <si>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</si>
  <si>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</si>
  <si>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</si>
  <si>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</si>
  <si>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</si>
  <si>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</si>
  <si>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</si>
  <si>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</si>
  <si>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</si>
  <si>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</si>
  <si>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</si>
  <si>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</si>
  <si>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</si>
  <si>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</si>
  <si>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</si>
  <si>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</si>
  <si>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</si>
  <si>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</si>
  <si>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</si>
  <si>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</si>
  <si>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</si>
  <si>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</si>
  <si>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</si>
  <si>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</si>
  <si>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</si>
  <si>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</si>
  <si>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</si>
  <si>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</si>
  <si>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</si>
  <si>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</si>
  <si>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</si>
  <si>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</si>
  <si>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</si>
  <si>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</si>
  <si>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</si>
  <si>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</si>
  <si>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</si>
  <si>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</si>
  <si>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</si>
  <si>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</si>
  <si>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</si>
  <si>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</si>
  <si>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</si>
  <si>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</si>
  <si>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</si>
  <si>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</si>
  <si>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</si>
  <si>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</si>
  <si>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</si>
  <si>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</si>
  <si>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</si>
  <si>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</si>
  <si>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</si>
  <si>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</si>
  <si>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</si>
  <si>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</si>
  <si>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</si>
  <si>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</si>
  <si>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</si>
  <si>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</si>
  <si>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</si>
  <si>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</si>
  <si>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</si>
  <si>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</si>
  <si>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</si>
  <si>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</si>
  <si>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</si>
  <si>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</si>
  <si>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</si>
  <si>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</si>
  <si>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</si>
  <si>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</si>
  <si>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</si>
  <si>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</si>
  <si>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</si>
  <si>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</si>
  <si>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</si>
  <si>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</si>
  <si>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</si>
  <si>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</si>
  <si>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</si>
  <si>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</si>
  <si>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</si>
  <si>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</si>
  <si>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</si>
  <si>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</si>
  <si>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</si>
  <si>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</si>
  <si>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</si>
  <si>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</si>
  <si>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</si>
  <si>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</si>
  <si>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</si>
  <si>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</si>
  <si>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</si>
  <si>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</si>
  <si>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</si>
  <si>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</si>
  <si>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</si>
  <si>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</si>
  <si>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</si>
  <si>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</si>
  <si>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</si>
  <si>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</si>
  <si>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</si>
  <si>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</si>
  <si>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</si>
  <si>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</si>
  <si>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</si>
  <si>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</si>
  <si>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</si>
  <si>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</si>
  <si>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</si>
  <si>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</si>
  <si>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</si>
  <si>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</si>
  <si>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</si>
  <si>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</si>
  <si>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</si>
  <si>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</si>
  <si>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</si>
  <si>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</si>
  <si>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</si>
  <si>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</si>
  <si>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</si>
  <si>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</si>
  <si>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</si>
  <si>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</si>
  <si>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</si>
  <si>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</si>
  <si>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</si>
  <si>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</si>
  <si>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</si>
  <si>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</si>
  <si>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</si>
  <si>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</si>
  <si>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</si>
  <si>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</si>
  <si>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</si>
  <si>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</si>
  <si>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</si>
  <si>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</si>
  <si>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</si>
  <si>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</si>
  <si>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</si>
  <si>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</si>
  <si>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</si>
  <si>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</si>
  <si>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</si>
  <si>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</si>
  <si>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</si>
  <si>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</si>
  <si>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</si>
  <si>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</si>
  <si>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</si>
  <si>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</si>
  <si>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</si>
  <si>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</si>
  <si>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</si>
  <si>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</si>
  <si>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</si>
  <si>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</si>
  <si>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</si>
  <si>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</si>
  <si>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</si>
  <si>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</si>
  <si>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</si>
  <si>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</si>
  <si>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</si>
  <si>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</si>
  <si>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</si>
  <si>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</si>
  <si>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</si>
  <si>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</si>
  <si>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</si>
  <si>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</si>
  <si>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</si>
  <si>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</si>
  <si>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</si>
  <si>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</si>
  <si>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</si>
  <si>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</si>
  <si>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</si>
  <si>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</si>
  <si>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</si>
  <si>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</si>
  <si>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</si>
  <si>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</si>
  <si>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</si>
  <si>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</si>
  <si>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</si>
  <si>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</si>
  <si>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</si>
  <si>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</si>
  <si>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</si>
  <si>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</si>
  <si>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</si>
  <si>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</si>
  <si>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</si>
  <si>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</si>
  <si>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</si>
  <si>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</si>
  <si>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</si>
  <si>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</si>
  <si>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</si>
  <si>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</si>
  <si>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</si>
  <si>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</si>
  <si>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</si>
  <si>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</si>
  <si>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</si>
  <si>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</si>
  <si>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</si>
  <si>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</si>
  <si>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</si>
  <si>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</si>
  <si>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</si>
  <si>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</si>
  <si>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</si>
  <si>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</si>
  <si>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</si>
  <si>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</si>
  <si>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</si>
  <si>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</si>
  <si>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</si>
  <si>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</si>
  <si>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</si>
  <si>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</si>
  <si>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</si>
  <si>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</si>
  <si>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</si>
  <si>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</si>
  <si>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</si>
  <si>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</si>
  <si>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</si>
  <si>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</si>
  <si>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</si>
  <si>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</si>
  <si>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</si>
  <si>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</si>
  <si>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</si>
  <si>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</si>
  <si>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</si>
  <si>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</si>
  <si>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</si>
  <si>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</si>
  <si>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</si>
  <si>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</si>
  <si>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</si>
  <si>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</si>
  <si>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</si>
  <si>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</si>
  <si>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</si>
  <si>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</si>
  <si>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</si>
  <si>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</si>
  <si>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</si>
  <si>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</si>
  <si>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</si>
  <si>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</si>
  <si>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</si>
  <si>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</si>
  <si>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</si>
  <si>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</si>
  <si>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</si>
  <si>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</si>
  <si>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</si>
  <si>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</si>
  <si>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</si>
  <si>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</si>
  <si>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</si>
  <si>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</si>
  <si>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</si>
  <si>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</si>
  <si>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</si>
  <si>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</si>
  <si>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</si>
  <si>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</si>
  <si>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</si>
  <si>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</si>
  <si>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</si>
  <si>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</si>
  <si>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</si>
  <si>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</si>
  <si>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</si>
  <si>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</si>
  <si>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</si>
  <si>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</si>
  <si>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</si>
  <si>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</si>
  <si>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</si>
  <si>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</si>
  <si>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</si>
  <si>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</si>
  <si>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</si>
  <si>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</si>
  <si>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</si>
  <si>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</si>
  <si>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</si>
  <si>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</si>
  <si>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</si>
  <si>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</si>
  <si>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</si>
  <si>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</si>
  <si>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</si>
  <si>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</si>
  <si>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</si>
  <si>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</si>
  <si>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</si>
  <si>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</si>
  <si>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</si>
  <si>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</si>
  <si>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</si>
  <si>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</si>
  <si>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</si>
  <si>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</si>
  <si>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</si>
  <si>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</si>
  <si>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</si>
  <si>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</si>
  <si>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</si>
  <si>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</si>
  <si>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</si>
  <si>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</si>
  <si>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</si>
  <si>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</si>
  <si>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</si>
  <si>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</si>
  <si>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</si>
  <si>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</si>
  <si>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</si>
  <si>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</si>
  <si>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</si>
  <si>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</si>
  <si>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</si>
  <si>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</si>
  <si>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</si>
  <si>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</si>
  <si>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</si>
  <si>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</si>
  <si>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</si>
  <si>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</si>
  <si>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</si>
  <si>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</si>
  <si>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</si>
  <si>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</si>
  <si>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</si>
  <si>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</si>
  <si>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</si>
  <si>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</si>
  <si>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</si>
  <si>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</si>
  <si>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</si>
  <si>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</si>
  <si>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</si>
  <si>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</si>
  <si>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</si>
  <si>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</si>
  <si>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</si>
  <si>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</si>
  <si>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</si>
  <si>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</si>
  <si>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</si>
  <si>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</si>
  <si>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</si>
  <si>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</si>
  <si>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</si>
  <si>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</si>
  <si>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</si>
  <si>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</si>
  <si>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</si>
  <si>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</si>
  <si>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</si>
  <si>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</si>
  <si>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</si>
  <si>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</si>
  <si>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</si>
  <si>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</si>
  <si>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</si>
  <si>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</si>
  <si>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</si>
  <si>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</si>
  <si>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</si>
  <si>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</si>
  <si>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</si>
  <si>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</si>
  <si>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</si>
  <si>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</si>
  <si>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</si>
  <si>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</si>
  <si>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</si>
  <si>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</si>
  <si>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</si>
  <si>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</si>
  <si>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</si>
  <si>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</si>
  <si>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</si>
  <si>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</si>
  <si>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</si>
  <si>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</si>
  <si>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</si>
  <si>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</si>
  <si>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</si>
  <si>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</si>
  <si>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</si>
  <si>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</si>
  <si>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</si>
  <si>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</si>
  <si>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</si>
  <si>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</si>
  <si>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</si>
  <si>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</si>
  <si>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</si>
  <si>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</si>
  <si>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</si>
  <si>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</si>
  <si>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</si>
  <si>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</si>
  <si>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</si>
  <si>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</si>
  <si>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</si>
  <si>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</si>
  <si>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</si>
  <si>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</si>
  <si>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</si>
  <si>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</si>
  <si>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</si>
  <si>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</si>
  <si>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</si>
  <si>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</si>
  <si>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</si>
  <si>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</si>
  <si>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</si>
  <si>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</si>
  <si>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</si>
  <si>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</si>
  <si>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</si>
  <si>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</si>
  <si>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</si>
  <si>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</si>
  <si>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</si>
  <si>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</si>
  <si>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</si>
  <si>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</si>
  <si>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</si>
  <si>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</si>
  <si>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</si>
  <si>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</si>
  <si>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</si>
  <si>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</si>
  <si>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</si>
  <si>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</si>
  <si>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</si>
  <si>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</si>
  <si>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</si>
  <si>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</si>
  <si>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</si>
  <si>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</si>
  <si>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</si>
  <si>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</si>
  <si>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</si>
  <si>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</si>
  <si>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</si>
  <si>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</si>
  <si>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</si>
  <si>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</si>
  <si>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</si>
  <si>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</si>
  <si>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</si>
  <si>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</si>
  <si>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</si>
  <si>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</si>
  <si>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</si>
  <si>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</si>
  <si>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</si>
  <si>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</si>
  <si>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</si>
  <si>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</si>
  <si>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</si>
  <si>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</si>
  <si>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</si>
  <si>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</si>
  <si>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</si>
  <si>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</si>
  <si>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</si>
  <si>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</si>
  <si>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</si>
  <si>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</si>
  <si>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</si>
  <si>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</si>
  <si>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</si>
  <si>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</si>
  <si>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</si>
  <si>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</si>
  <si>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</si>
  <si>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</si>
  <si>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</si>
  <si>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</si>
  <si>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</si>
  <si>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</si>
  <si>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</si>
  <si>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</si>
  <si>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</si>
  <si>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</si>
  <si>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</si>
  <si>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</si>
  <si>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</si>
  <si>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</si>
  <si>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</si>
  <si>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</si>
  <si>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</si>
  <si>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</si>
  <si>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</si>
  <si>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</si>
  <si>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</si>
  <si>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</si>
  <si>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</si>
  <si>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</si>
  <si>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</si>
  <si>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</si>
  <si>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</si>
  <si>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</si>
  <si>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</si>
  <si>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</si>
  <si>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</si>
  <si>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</si>
  <si>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</si>
  <si>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</si>
  <si>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</si>
  <si>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</si>
  <si>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</si>
  <si>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</si>
  <si>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</si>
  <si>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</si>
  <si>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</si>
  <si>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</si>
  <si>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</si>
  <si>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</si>
  <si>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</si>
  <si>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</si>
  <si>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</si>
  <si>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</si>
  <si>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</si>
  <si>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</si>
  <si>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</si>
  <si>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</si>
  <si>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</si>
  <si>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</si>
  <si>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</si>
  <si>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</si>
  <si>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</si>
  <si>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</si>
  <si>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</si>
  <si>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</si>
  <si>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</si>
  <si>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</si>
  <si>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</si>
  <si>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</si>
  <si>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</si>
  <si>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</si>
  <si>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</si>
  <si>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</si>
  <si>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</si>
  <si>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</si>
  <si>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</si>
  <si>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</si>
  <si>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</si>
  <si>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</si>
  <si>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</si>
  <si>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</si>
  <si>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</si>
  <si>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</si>
  <si>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</si>
  <si>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</si>
  <si>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</si>
  <si>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</si>
  <si>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</si>
  <si>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</si>
  <si>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</si>
  <si>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</si>
  <si>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</si>
  <si>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</si>
  <si>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</si>
  <si>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</si>
  <si>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</si>
  <si>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</si>
  <si>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</si>
  <si>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</si>
  <si>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</si>
  <si>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</si>
  <si>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</si>
  <si>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</si>
  <si>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</si>
  <si>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</si>
  <si>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</si>
  <si>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</si>
  <si>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</si>
  <si>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</si>
  <si>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</si>
  <si>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</si>
  <si>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</si>
  <si>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</si>
  <si>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</si>
  <si>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</si>
  <si>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</si>
  <si>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</si>
  <si>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</si>
  <si>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</si>
  <si>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</si>
  <si>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</si>
  <si>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</si>
  <si>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</si>
  <si>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</si>
  <si>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</si>
  <si>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</si>
  <si>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</si>
  <si>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</si>
  <si>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</si>
  <si>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</si>
  <si>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</si>
  <si>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</si>
  <si>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</si>
  <si>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</si>
  <si>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</si>
  <si>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</si>
  <si>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</si>
  <si>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</si>
  <si>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</si>
  <si>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</si>
  <si>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</si>
  <si>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</si>
  <si>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</si>
  <si>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</si>
  <si>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</si>
  <si>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</si>
  <si>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</si>
  <si>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</si>
  <si>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</si>
  <si>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</si>
  <si>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</si>
  <si>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</si>
  <si>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</si>
  <si>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</si>
  <si>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</si>
  <si>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</si>
  <si>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</si>
  <si>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</si>
  <si>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</si>
  <si>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</si>
  <si>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</si>
  <si>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</si>
  <si>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</si>
  <si>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</si>
  <si>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</si>
  <si>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</si>
  <si>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</si>
  <si>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</si>
  <si>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</si>
  <si>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</si>
  <si>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</si>
  <si>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</si>
  <si>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</si>
  <si>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</si>
  <si>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</si>
  <si>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</si>
  <si>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</si>
  <si>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</si>
  <si>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</si>
  <si>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</si>
  <si>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</si>
  <si>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</si>
  <si>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</si>
  <si>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</si>
  <si>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</si>
  <si>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</si>
  <si>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</si>
  <si>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</si>
  <si>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</si>
  <si>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</si>
  <si>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</si>
  <si>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</si>
  <si>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</si>
  <si>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</si>
  <si>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</si>
  <si>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</si>
  <si>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</si>
  <si>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</si>
  <si>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</si>
  <si>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</si>
  <si>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</si>
  <si>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</si>
  <si>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</si>
  <si>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</si>
  <si>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</si>
  <si>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</si>
  <si>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</si>
  <si>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</si>
  <si>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</si>
  <si>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</si>
  <si>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</si>
  <si>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</si>
  <si>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</si>
  <si>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</si>
  <si>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</si>
  <si>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</si>
  <si>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</si>
  <si>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</si>
  <si>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</si>
  <si>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</si>
  <si>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</si>
  <si>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</si>
  <si>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</si>
  <si>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</si>
  <si>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</si>
  <si>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</si>
  <si>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</si>
  <si>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</si>
  <si>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</si>
  <si>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</si>
  <si>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</si>
  <si>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</si>
  <si>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</si>
  <si>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</si>
  <si>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</si>
  <si>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</si>
  <si>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</si>
  <si>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</si>
  <si>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</si>
  <si>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</si>
  <si>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</si>
  <si>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</si>
  <si>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</si>
  <si>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</si>
  <si>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</si>
  <si>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</si>
  <si>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</si>
  <si>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</si>
  <si>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</si>
  <si>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</si>
  <si>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</si>
  <si>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</si>
  <si>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</si>
  <si>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</si>
  <si>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</si>
  <si>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</si>
  <si>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</si>
  <si>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</si>
  <si>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</si>
  <si>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</si>
  <si>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</si>
  <si>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</si>
  <si>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</si>
  <si>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</si>
  <si>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</si>
  <si>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</si>
  <si>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</si>
  <si>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</si>
  <si>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</si>
  <si>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</si>
  <si>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</si>
  <si>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</si>
  <si>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</si>
  <si>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</si>
  <si>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</si>
  <si>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</si>
  <si>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</si>
  <si>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</si>
  <si>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</si>
  <si>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</si>
  <si>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</si>
  <si>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</si>
  <si>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</si>
  <si>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</si>
  <si>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</si>
  <si>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</si>
  <si>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</si>
  <si>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</si>
  <si>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</si>
  <si>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</si>
  <si>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</si>
  <si>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</si>
  <si>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</si>
  <si>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</si>
  <si>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</si>
  <si>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</si>
  <si>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</si>
  <si>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</si>
  <si>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</si>
  <si>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</si>
  <si>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</si>
  <si>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</si>
  <si>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</si>
  <si>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</si>
  <si>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</si>
  <si>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</si>
  <si>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</si>
  <si>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</si>
  <si>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</si>
  <si>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</si>
  <si>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</si>
  <si>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</si>
  <si>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</si>
  <si>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</si>
  <si>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</si>
  <si>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</si>
  <si>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</si>
  <si>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</si>
  <si>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</si>
  <si>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</si>
  <si>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</si>
  <si>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</si>
  <si>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</si>
  <si>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</si>
  <si>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</si>
  <si>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</si>
  <si>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</si>
  <si>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</si>
  <si>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</si>
  <si>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</si>
  <si>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</si>
  <si>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</si>
  <si>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</si>
  <si>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</si>
  <si>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</si>
  <si>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</si>
  <si>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</si>
  <si>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</si>
  <si>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</si>
  <si>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</si>
  <si>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</si>
  <si>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</si>
  <si>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</si>
  <si>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</si>
  <si>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</si>
  <si>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</si>
  <si>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</si>
  <si>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</si>
  <si>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</si>
  <si>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</si>
  <si>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</si>
  <si>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</si>
  <si>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</si>
  <si>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</si>
  <si>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</si>
  <si>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</si>
  <si>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</si>
  <si>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</si>
  <si>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</si>
  <si>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</si>
  <si>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</si>
  <si>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</si>
  <si>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</si>
  <si>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</si>
  <si>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</si>
  <si>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</si>
  <si>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</si>
  <si>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</si>
  <si>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</si>
  <si>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</si>
  <si>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</si>
  <si>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</si>
  <si>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</si>
  <si>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</si>
  <si>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</si>
  <si>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</si>
  <si>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</si>
  <si>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</si>
  <si>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</si>
  <si>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</si>
  <si>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</si>
  <si>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</si>
  <si>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</si>
  <si>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</si>
  <si>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</si>
  <si>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</si>
  <si>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</si>
  <si>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</si>
  <si>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</si>
  <si>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</si>
  <si>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</si>
  <si>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</si>
  <si>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</si>
  <si>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</si>
  <si>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</si>
  <si>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</si>
  <si>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</si>
  <si>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</si>
  <si>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</si>
  <si>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</si>
  <si>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</si>
  <si>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</si>
  <si>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</si>
  <si>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</si>
  <si>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</si>
  <si>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</si>
  <si>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</si>
  <si>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</si>
  <si>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</si>
  <si>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</si>
  <si>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</si>
  <si>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</si>
  <si>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</si>
  <si>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</si>
  <si>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</si>
  <si>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</si>
  <si>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</si>
  <si>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</si>
  <si>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</si>
  <si>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</si>
  <si>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</si>
  <si>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</si>
  <si>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</si>
  <si>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</si>
  <si>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</si>
  <si>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</si>
  <si>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</si>
  <si>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</si>
  <si>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</si>
  <si>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</si>
  <si>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</si>
  <si>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</si>
  <si>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</si>
  <si>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</si>
  <si>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</si>
  <si>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</si>
  <si>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</si>
  <si>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</si>
  <si>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</si>
  <si>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</si>
  <si>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</si>
  <si>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</si>
  <si>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</si>
  <si>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</si>
  <si>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</si>
  <si>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</si>
  <si>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</si>
  <si>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</si>
  <si>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</si>
  <si>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</si>
  <si>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</si>
  <si>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</si>
  <si>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</si>
  <si>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</si>
  <si>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</si>
  <si>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</si>
  <si>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</si>
  <si>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</si>
  <si>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</si>
  <si>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</si>
  <si>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</si>
  <si>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</si>
  <si>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</si>
  <si>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</si>
  <si>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</si>
  <si>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</si>
  <si>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</si>
  <si>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</si>
  <si>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</si>
  <si>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</si>
  <si>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</si>
  <si>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</si>
  <si>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</si>
  <si>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</si>
  <si>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</si>
  <si>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</si>
  <si>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</si>
  <si>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</si>
  <si>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</si>
  <si>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</si>
  <si>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</si>
  <si>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</si>
  <si>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</si>
  <si>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</si>
  <si>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</si>
  <si>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</si>
  <si>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</si>
  <si>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</si>
  <si>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</si>
  <si>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</si>
  <si>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</si>
  <si>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</si>
  <si>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</si>
  <si>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</si>
  <si>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</si>
  <si>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</si>
  <si>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</si>
  <si>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</si>
  <si>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</si>
  <si>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</si>
  <si>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</si>
  <si>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</si>
  <si>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</si>
  <si>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</si>
  <si>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</si>
  <si>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</si>
  <si>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</si>
  <si>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</si>
  <si>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</si>
  <si>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</si>
  <si>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</si>
  <si>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</si>
  <si>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</si>
  <si>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</si>
  <si>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</si>
  <si>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</si>
  <si>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</si>
  <si>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</si>
  <si>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</si>
  <si>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</si>
  <si>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</si>
  <si>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</si>
  <si>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</si>
  <si>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</si>
  <si>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</si>
  <si>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</si>
  <si>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</si>
  <si>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</si>
  <si>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</si>
  <si>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</si>
  <si>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</si>
  <si>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</si>
  <si>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</si>
  <si>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</si>
  <si>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</si>
  <si>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</si>
  <si>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</si>
  <si>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</si>
  <si>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</si>
  <si>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</si>
  <si>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</si>
  <si>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</si>
  <si>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</si>
  <si>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</si>
  <si>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</si>
  <si>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</si>
  <si>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</si>
  <si>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</si>
  <si>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</si>
  <si>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</si>
  <si>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</si>
  <si>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</si>
  <si>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</si>
  <si>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</si>
  <si>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</si>
  <si>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</si>
  <si>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</si>
  <si>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</si>
  <si>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</si>
  <si>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</si>
  <si>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</si>
  <si>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</si>
  <si>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</si>
  <si>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</si>
  <si>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</si>
  <si>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</si>
  <si>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</si>
  <si>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</si>
  <si>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</si>
  <si>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</si>
  <si>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</si>
  <si>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</si>
  <si>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</si>
  <si>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</si>
  <si>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</si>
  <si>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</si>
  <si>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</si>
  <si>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</si>
  <si>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</si>
  <si>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</si>
  <si>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</si>
  <si>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</si>
  <si>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</si>
  <si>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</si>
  <si>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</si>
  <si>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</si>
  <si>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</si>
  <si>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</si>
  <si>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</si>
  <si>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</si>
  <si>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</si>
  <si>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</si>
  <si>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</si>
  <si>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</si>
  <si>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</si>
  <si>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</si>
  <si>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</si>
  <si>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</si>
  <si>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</si>
  <si>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</si>
  <si>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</si>
  <si>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</si>
  <si>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</si>
  <si>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</si>
  <si>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</si>
  <si>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</si>
  <si>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</si>
  <si>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</si>
  <si>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</si>
  <si>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</si>
  <si>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</si>
  <si>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</si>
  <si>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</si>
  <si>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</si>
  <si>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</si>
  <si>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</si>
  <si>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</si>
  <si>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</si>
  <si>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</si>
  <si>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</si>
  <si>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</si>
  <si>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</si>
  <si>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</si>
  <si>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</si>
  <si>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</si>
  <si>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</si>
  <si>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</si>
  <si>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</si>
  <si>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</si>
  <si>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</si>
  <si>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</si>
  <si>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</si>
  <si>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</si>
  <si>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</si>
  <si>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</si>
  <si>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</si>
  <si>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</si>
  <si>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</si>
  <si>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</si>
  <si>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</si>
  <si>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</si>
  <si>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</si>
  <si>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</si>
  <si>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</si>
  <si>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</si>
  <si>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</si>
  <si>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</si>
  <si>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</si>
  <si>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</si>
  <si>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</si>
  <si>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</si>
  <si>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</si>
  <si>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</si>
  <si>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</si>
  <si>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</si>
  <si>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</si>
  <si>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</si>
  <si>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</si>
  <si>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</si>
  <si>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</si>
  <si>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</si>
  <si>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</si>
  <si>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</si>
  <si>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</si>
  <si>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</si>
  <si>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</si>
  <si>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</si>
  <si>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</si>
  <si>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</si>
  <si>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</si>
  <si>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</si>
  <si>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</si>
  <si>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</si>
  <si>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</si>
  <si>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</si>
  <si>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</si>
  <si>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</si>
  <si>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</si>
  <si>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</si>
  <si>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</si>
  <si>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</si>
  <si>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</si>
  <si>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</si>
  <si>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</si>
  <si>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</si>
  <si>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</si>
  <si>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</si>
  <si>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</si>
  <si>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</si>
  <si>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</si>
  <si>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</si>
  <si>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</si>
  <si>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</si>
  <si>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</si>
  <si>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</si>
  <si>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</si>
  <si>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</si>
  <si>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</si>
  <si>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</si>
  <si>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</si>
  <si>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</si>
  <si>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</si>
  <si>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</si>
  <si>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</si>
  <si>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</si>
  <si>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</si>
  <si>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</si>
  <si>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</si>
  <si>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</si>
  <si>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</si>
  <si>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</si>
  <si>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</si>
  <si>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</si>
  <si>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</si>
  <si>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</si>
  <si>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</si>
  <si>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</si>
  <si>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</si>
  <si>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</si>
  <si>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</si>
  <si>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</si>
  <si>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</si>
  <si>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</si>
  <si>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</si>
  <si>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</si>
  <si>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</si>
  <si>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</si>
  <si>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</si>
  <si>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</si>
  <si>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</si>
  <si>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</si>
  <si>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</si>
  <si>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</si>
  <si>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</si>
  <si>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</si>
  <si>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</si>
  <si>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</si>
  <si>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</si>
  <si>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</si>
  <si>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</si>
  <si>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</si>
  <si>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</si>
  <si>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</si>
  <si>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</si>
  <si>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</si>
  <si>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</si>
  <si>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</si>
  <si>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</si>
  <si>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</si>
  <si>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</si>
  <si>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</si>
  <si>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</si>
  <si>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</si>
  <si>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</si>
  <si>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</si>
  <si>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</si>
  <si>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</si>
  <si>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</si>
  <si>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</si>
  <si>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</si>
  <si>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</si>
  <si>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</si>
  <si>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</si>
  <si>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</si>
  <si>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</si>
  <si>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</si>
  <si>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</si>
  <si>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</si>
  <si>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</si>
  <si>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</si>
  <si>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</si>
  <si>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</si>
  <si>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</si>
  <si>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</si>
  <si>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</si>
  <si>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</si>
  <si>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</si>
  <si>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</si>
  <si>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</si>
  <si>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</si>
  <si>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</si>
  <si>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</si>
  <si>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</si>
  <si>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</si>
  <si>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</si>
  <si>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</si>
  <si>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</si>
  <si>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</si>
  <si>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</si>
  <si>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</si>
  <si>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</si>
  <si>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</si>
  <si>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</si>
  <si>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</si>
  <si>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</si>
  <si>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</si>
  <si>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</si>
  <si>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</si>
  <si>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</si>
  <si>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</si>
  <si>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</si>
  <si>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</si>
  <si>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</si>
  <si>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</si>
  <si>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</si>
  <si>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</si>
  <si>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</si>
  <si>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</si>
  <si>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</si>
  <si>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</si>
  <si>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</si>
  <si>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</si>
  <si>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</si>
  <si>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</si>
  <si>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</si>
  <si>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</si>
  <si>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</si>
  <si>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</si>
  <si>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</si>
  <si>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</si>
  <si>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</si>
  <si>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</si>
  <si>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</si>
  <si>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</si>
  <si>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</si>
  <si>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</si>
  <si>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</si>
  <si>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</si>
  <si>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</si>
  <si>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</si>
  <si>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</si>
  <si>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</si>
  <si>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</si>
  <si>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</si>
  <si>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</si>
  <si>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</si>
  <si>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</si>
  <si>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</si>
  <si>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</si>
  <si>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</si>
  <si>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</si>
  <si>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</si>
  <si>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</si>
  <si>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</si>
  <si>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</si>
  <si>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</si>
  <si>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</si>
  <si>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</si>
  <si>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</si>
  <si>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</si>
  <si>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</si>
  <si>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</si>
  <si>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</si>
  <si>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</si>
  <si>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</si>
  <si>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</si>
  <si>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</si>
  <si>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</si>
  <si>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</si>
  <si>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</si>
  <si>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</si>
  <si>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</si>
  <si>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</si>
  <si>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</si>
  <si>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</si>
  <si>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</si>
  <si>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</si>
  <si>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</si>
  <si>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</si>
  <si>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</si>
  <si>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</si>
  <si>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</si>
  <si>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</si>
  <si>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</si>
  <si>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</si>
  <si>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</si>
  <si>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</si>
  <si>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</si>
  <si>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</si>
  <si>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</si>
  <si>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</si>
  <si>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</si>
  <si>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</si>
  <si>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</si>
  <si>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</si>
  <si>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</si>
  <si>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</si>
  <si>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</si>
  <si>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</si>
  <si>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</si>
  <si>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</si>
  <si>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</si>
  <si>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</si>
  <si>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</si>
  <si>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</si>
  <si>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</si>
  <si>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</si>
  <si>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</si>
  <si>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</si>
  <si>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</si>
  <si>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</si>
  <si>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</si>
  <si>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</si>
  <si>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</si>
  <si>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</si>
  <si>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</si>
  <si>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</si>
  <si>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</si>
  <si>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</si>
  <si>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</si>
  <si>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</si>
  <si>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</si>
  <si>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</si>
  <si>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</si>
  <si>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</si>
  <si>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</si>
  <si>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</si>
  <si>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</si>
  <si>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</si>
  <si>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</si>
  <si>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</si>
  <si>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</si>
  <si>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</si>
  <si>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</si>
  <si>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</si>
  <si>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</si>
  <si>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</si>
  <si>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</si>
  <si>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</si>
  <si>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</si>
  <si>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</si>
  <si>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</si>
  <si>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</si>
  <si>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</si>
  <si>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</si>
  <si>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</si>
  <si>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</si>
  <si>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</si>
  <si>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</si>
  <si>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</si>
  <si>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</si>
  <si>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</si>
  <si>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</si>
  <si>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</si>
  <si>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</si>
  <si>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</si>
  <si>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</si>
  <si>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</si>
  <si>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</si>
  <si>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</si>
  <si>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</si>
  <si>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</si>
  <si>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</si>
  <si>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</si>
  <si>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</si>
  <si>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</si>
  <si>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</si>
  <si>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</si>
  <si>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</si>
  <si>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</si>
  <si>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</si>
  <si>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</si>
  <si>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</si>
  <si>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</si>
  <si>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</si>
  <si>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</si>
  <si>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</si>
  <si>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</si>
  <si>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</si>
  <si>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</si>
  <si>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</si>
  <si>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</si>
  <si>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</si>
  <si>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</si>
  <si>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</si>
  <si>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</si>
  <si>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</si>
  <si>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</si>
  <si>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</si>
  <si>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</si>
  <si>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</si>
  <si>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</si>
  <si>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</si>
  <si>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</si>
  <si>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</si>
  <si>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</si>
  <si>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</si>
  <si>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</si>
  <si>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</si>
  <si>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</si>
  <si>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</si>
  <si>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</si>
  <si>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</si>
  <si>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</si>
  <si>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</si>
  <si>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</si>
  <si>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</si>
  <si>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</si>
  <si>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</si>
  <si>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</si>
  <si>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</si>
  <si>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</si>
  <si>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</si>
  <si>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</si>
  <si>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</si>
  <si>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</si>
  <si>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</si>
  <si>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</si>
  <si>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</si>
  <si>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</si>
  <si>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</si>
  <si>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</si>
  <si>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</si>
  <si>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</si>
  <si>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</si>
  <si>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</si>
  <si>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</si>
  <si>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</si>
  <si>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</si>
  <si>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</si>
  <si>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</si>
  <si>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</si>
  <si>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</si>
  <si>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</si>
  <si>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</si>
  <si>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</si>
  <si>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</si>
  <si>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</si>
  <si>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</si>
  <si>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</si>
  <si>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</si>
  <si>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</si>
  <si>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</si>
  <si>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</si>
  <si>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</si>
  <si>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</si>
  <si>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</si>
  <si>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</si>
  <si>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</si>
  <si>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</si>
  <si>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</si>
  <si>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</si>
  <si>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</si>
  <si>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</si>
  <si>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</si>
  <si>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</si>
  <si>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</si>
  <si>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</si>
  <si>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</si>
  <si>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</si>
  <si>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</si>
  <si>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</si>
  <si>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</si>
  <si>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</si>
  <si>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</si>
  <si>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</si>
  <si>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</si>
  <si>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</si>
  <si>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</si>
  <si>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</si>
  <si>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</si>
  <si>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</si>
  <si>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</si>
  <si>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</si>
  <si>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</si>
  <si>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</si>
  <si>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</si>
  <si>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</si>
  <si>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</si>
  <si>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</si>
  <si>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</si>
  <si>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</si>
  <si>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</si>
  <si>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</si>
  <si>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</si>
  <si>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</si>
  <si>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</si>
  <si>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</si>
  <si>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</si>
  <si>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</si>
  <si>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</si>
  <si>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</si>
  <si>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</si>
  <si>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</si>
  <si>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</si>
  <si>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</si>
  <si>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</si>
  <si>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</si>
  <si>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</si>
  <si>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</si>
  <si>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</si>
  <si>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</si>
  <si>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</si>
  <si>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</si>
  <si>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</si>
  <si>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</si>
  <si>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</si>
  <si>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</si>
  <si>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</si>
  <si>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</si>
  <si>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</si>
  <si>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</si>
  <si>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</si>
  <si>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</si>
  <si>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</si>
  <si>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</si>
  <si>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</si>
  <si>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</si>
  <si>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</si>
  <si>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</si>
  <si>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</si>
  <si>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</si>
  <si>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</si>
  <si>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</si>
  <si>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</si>
  <si>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</si>
  <si>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</si>
  <si>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</si>
  <si>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</si>
  <si>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</si>
  <si>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</si>
  <si>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</si>
  <si>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</si>
  <si>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</si>
  <si>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</si>
  <si>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</si>
  <si>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</si>
  <si>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</si>
  <si>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</si>
  <si>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</si>
  <si>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</si>
  <si>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</si>
  <si>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</si>
  <si>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</si>
  <si>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</si>
  <si>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</si>
  <si>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</si>
  <si>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</si>
  <si>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</si>
  <si>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</si>
  <si>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</si>
  <si>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</si>
  <si>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</si>
  <si>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</si>
  <si>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</si>
  <si>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</si>
  <si>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</si>
  <si>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</si>
  <si>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</si>
  <si>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</si>
  <si>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</si>
  <si>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</si>
  <si>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</si>
  <si>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</si>
  <si>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</si>
  <si>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</si>
  <si>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</si>
  <si>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</si>
  <si>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</si>
  <si>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</si>
  <si>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</si>
  <si>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</si>
  <si>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</si>
  <si>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</si>
  <si>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</si>
  <si>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</si>
  <si>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</si>
  <si>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</si>
  <si>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</si>
  <si>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</si>
  <si>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</si>
  <si>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</si>
  <si>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</si>
  <si>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</si>
  <si>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</si>
  <si>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</si>
  <si>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</si>
  <si>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</si>
  <si>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</si>
  <si>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</si>
  <si>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</si>
  <si>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</si>
  <si>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</si>
  <si>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</si>
  <si>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</si>
  <si>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</si>
  <si>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</si>
  <si>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</si>
  <si>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</si>
  <si>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</si>
  <si>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</si>
  <si>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</si>
  <si>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</si>
  <si>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</si>
  <si>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</si>
  <si>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</si>
  <si>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</si>
  <si>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</si>
  <si>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</si>
  <si>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</si>
  <si>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</si>
  <si>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</si>
  <si>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</si>
  <si>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</si>
  <si>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</si>
  <si>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</si>
  <si>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</si>
  <si>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</si>
  <si>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</si>
  <si>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</si>
  <si>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</si>
  <si>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</si>
  <si>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</si>
  <si>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</si>
  <si>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</si>
  <si>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</si>
  <si>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</si>
  <si>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</si>
  <si>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</si>
  <si>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</si>
  <si>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</si>
  <si>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</si>
  <si>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</si>
  <si>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</si>
  <si>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</si>
  <si>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</si>
  <si>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</si>
  <si>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</si>
  <si>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</si>
  <si>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</si>
  <si>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</si>
  <si>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</si>
  <si>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</si>
  <si>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</si>
  <si>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</si>
  <si>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</si>
  <si>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</si>
  <si>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</si>
  <si>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</si>
  <si>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</si>
  <si>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</si>
  <si>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</si>
  <si>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</si>
  <si>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</si>
  <si>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</si>
  <si>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</si>
  <si>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</si>
  <si>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</si>
  <si>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</si>
  <si>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</si>
  <si>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</si>
  <si>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</si>
  <si>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</si>
  <si>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</si>
  <si>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</si>
  <si>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</si>
  <si>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</si>
  <si>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</si>
  <si>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</si>
  <si>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</si>
  <si>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</si>
  <si>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</si>
  <si>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</si>
  <si>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</si>
  <si>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</si>
  <si>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</si>
  <si>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</si>
  <si>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</si>
  <si>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</si>
  <si>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</si>
  <si>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</si>
  <si>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</si>
  <si>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</si>
  <si>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</si>
  <si>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</si>
  <si>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</si>
  <si>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</si>
  <si>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</si>
  <si>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</si>
  <si>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</si>
  <si>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</si>
  <si>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</si>
  <si>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</si>
  <si>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</si>
  <si>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</si>
  <si>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</si>
  <si>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</si>
  <si>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</si>
  <si>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</si>
  <si>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</si>
  <si>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</si>
  <si>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</si>
  <si>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</si>
  <si>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</si>
  <si>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</si>
  <si>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</si>
  <si>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</si>
  <si>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</si>
  <si>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</si>
  <si>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</si>
  <si>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</si>
  <si>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</si>
  <si>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</si>
  <si>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</si>
  <si>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</si>
  <si>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</si>
  <si>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</si>
  <si>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</si>
  <si>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</si>
  <si>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</si>
  <si>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</si>
  <si>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</si>
  <si>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</si>
  <si>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</si>
  <si>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</si>
  <si>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</si>
  <si>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</si>
  <si>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</si>
  <si>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</si>
  <si>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</si>
  <si>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</si>
  <si>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</si>
  <si>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</si>
  <si>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</si>
  <si>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</si>
  <si>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</si>
  <si>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</si>
  <si>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</si>
  <si>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</si>
  <si>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</si>
  <si>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</si>
  <si>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</si>
  <si>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</si>
  <si>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</si>
  <si>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</si>
  <si>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</si>
  <si>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</si>
  <si>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</si>
  <si>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</si>
  <si>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</si>
  <si>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</si>
  <si>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</si>
  <si>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</si>
  <si>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</si>
  <si>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</si>
  <si>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</si>
  <si>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</si>
  <si>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</si>
  <si>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</si>
  <si>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</si>
  <si>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</si>
  <si>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</si>
  <si>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</si>
  <si>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</si>
  <si>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</si>
  <si>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</si>
  <si>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</si>
  <si>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</si>
  <si>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</si>
  <si>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</si>
  <si>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</si>
  <si>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</si>
  <si>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</si>
  <si>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</si>
  <si>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</si>
  <si>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</si>
  <si>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</si>
  <si>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</si>
  <si>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</si>
  <si>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</si>
  <si>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</si>
  <si>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</si>
  <si>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</si>
  <si>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</si>
  <si>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</si>
  <si>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</si>
  <si>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</si>
  <si>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</si>
  <si>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</si>
  <si>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</si>
  <si>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</si>
  <si>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</si>
  <si>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</si>
  <si>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</si>
  <si>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</si>
  <si>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</si>
  <si>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</si>
  <si>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</si>
  <si>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</si>
  <si>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</si>
  <si>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</si>
  <si>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</si>
  <si>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</si>
  <si>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</si>
  <si>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</si>
  <si>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</si>
  <si>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</si>
  <si>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</si>
  <si>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</si>
  <si>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</si>
  <si>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</si>
  <si>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</si>
  <si>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</si>
  <si>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</si>
  <si>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</si>
  <si>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</si>
  <si>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</si>
  <si>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</si>
  <si>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</si>
  <si>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</si>
  <si>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</si>
  <si>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</si>
  <si>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</si>
  <si>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</si>
  <si>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</si>
  <si>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</si>
  <si>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</si>
  <si>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</si>
  <si>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</si>
  <si>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</si>
  <si>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</si>
  <si>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</si>
  <si>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</si>
  <si>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</si>
  <si>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</si>
  <si>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</si>
  <si>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</si>
  <si>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</si>
  <si>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</si>
  <si>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</si>
  <si>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</si>
  <si>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</si>
  <si>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</si>
  <si>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</si>
  <si>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</si>
  <si>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</si>
  <si>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</si>
  <si>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</si>
  <si>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</si>
  <si>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</si>
  <si>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</si>
  <si>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</si>
  <si>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</si>
  <si>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</si>
  <si>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</si>
  <si>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</si>
  <si>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</si>
  <si>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</si>
  <si>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</si>
  <si>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</si>
  <si>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</si>
  <si>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</si>
  <si>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</si>
  <si>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</si>
  <si>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</si>
  <si>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</si>
  <si>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</si>
  <si>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</si>
  <si>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</si>
  <si>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</si>
  <si>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</si>
  <si>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</si>
  <si>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</si>
  <si>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</si>
  <si>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</si>
  <si>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</si>
  <si>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</si>
  <si>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</si>
  <si>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</si>
  <si>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</si>
  <si>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</si>
  <si>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</si>
  <si>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</si>
  <si>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</si>
  <si>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</si>
  <si>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</si>
  <si>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</si>
  <si>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</si>
  <si>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</si>
  <si>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</si>
  <si>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</si>
  <si>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</si>
  <si>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</si>
  <si>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</si>
  <si>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</si>
  <si>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</si>
  <si>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</si>
  <si>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</si>
  <si>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</si>
  <si>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</si>
  <si>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</si>
  <si>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</si>
  <si>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</si>
  <si>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</si>
  <si>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</si>
  <si>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</si>
  <si>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</si>
  <si>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</si>
  <si>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</si>
  <si>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</si>
  <si>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</si>
  <si>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</si>
  <si>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</si>
  <si>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</si>
  <si>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</si>
  <si>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</si>
  <si>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</si>
  <si>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</si>
  <si>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</si>
  <si>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</si>
  <si>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</si>
  <si>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</si>
  <si>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</si>
  <si>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</si>
  <si>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</si>
  <si>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</si>
  <si>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</si>
  <si>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</si>
  <si>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</si>
  <si>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</si>
  <si>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</si>
  <si>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</si>
  <si>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</si>
  <si>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</si>
  <si>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</si>
  <si>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</si>
  <si>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</si>
  <si>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</si>
  <si>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</si>
  <si>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</si>
  <si>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</si>
  <si>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</si>
  <si>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</si>
  <si>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</si>
  <si>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</si>
  <si>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</si>
  <si>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</si>
  <si>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</si>
  <si>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</si>
  <si>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</si>
  <si>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</si>
  <si>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</si>
  <si>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</si>
  <si>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</si>
  <si>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</si>
  <si>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</si>
  <si>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</si>
  <si>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</si>
  <si>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</si>
  <si>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</si>
  <si>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</si>
  <si>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</si>
  <si>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</si>
  <si>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</si>
  <si>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</si>
  <si>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</si>
  <si>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</si>
  <si>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</si>
  <si>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</si>
  <si>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</si>
  <si>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</si>
  <si>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</si>
  <si>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</si>
  <si>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</si>
  <si>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</si>
  <si>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</si>
  <si>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</si>
  <si>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</si>
  <si>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</si>
  <si>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</si>
  <si>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</si>
  <si>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</si>
  <si>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</si>
  <si>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</si>
  <si>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</si>
  <si>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</si>
  <si>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</si>
  <si>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</si>
  <si>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</si>
  <si>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</si>
  <si>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</si>
  <si>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</si>
  <si>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</si>
  <si>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</si>
  <si>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</si>
  <si>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</si>
  <si>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</si>
  <si>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</si>
  <si>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</si>
  <si>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</si>
  <si>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</si>
  <si>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</si>
  <si>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</si>
  <si>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</si>
  <si>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</si>
  <si>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</si>
  <si>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</si>
  <si>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</si>
  <si>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</si>
  <si>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</si>
  <si>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</si>
  <si>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</si>
  <si>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</si>
  <si>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</si>
  <si>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</si>
  <si>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</si>
  <si>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</si>
  <si>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</si>
  <si>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</si>
  <si>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</si>
  <si>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</si>
  <si>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</si>
  <si>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</si>
  <si>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</si>
  <si>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</si>
  <si>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</si>
  <si>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</si>
  <si>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</si>
  <si>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</si>
  <si>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</si>
  <si>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</si>
  <si>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</si>
  <si>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</si>
  <si>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</si>
  <si>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</si>
  <si>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</si>
  <si>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</si>
  <si>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</si>
  <si>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</si>
  <si>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</si>
  <si>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</si>
  <si>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</si>
  <si>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</si>
  <si>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</si>
  <si>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</si>
  <si>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</si>
  <si>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</si>
  <si>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</si>
  <si>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</si>
  <si>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</si>
  <si>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</si>
  <si>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</si>
  <si>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</si>
  <si>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</si>
  <si>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</si>
  <si>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</si>
  <si>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</si>
  <si>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</si>
  <si>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</si>
  <si>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</si>
  <si>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</si>
  <si>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</si>
  <si>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</si>
  <si>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</si>
  <si>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</si>
  <si>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</si>
  <si>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</si>
  <si>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</si>
  <si>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</si>
  <si>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</si>
  <si>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</si>
  <si>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</si>
  <si>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</si>
  <si>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</si>
  <si>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</si>
  <si>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</si>
  <si>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</si>
  <si>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</si>
  <si>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</si>
  <si>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</si>
  <si>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</si>
  <si>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</si>
  <si>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</si>
  <si>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</si>
  <si>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</si>
  <si>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</si>
  <si>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</si>
  <si>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</si>
  <si>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</si>
  <si>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</si>
  <si>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</si>
  <si>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</si>
  <si>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</si>
  <si>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</si>
  <si>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</si>
  <si>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</si>
  <si>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</si>
  <si>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</si>
  <si>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</si>
  <si>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</si>
  <si>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</si>
  <si>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</si>
  <si>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</si>
  <si>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</si>
  <si>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</si>
  <si>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</si>
  <si>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</si>
  <si>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</si>
  <si>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</si>
  <si>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</si>
  <si>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</si>
  <si>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</si>
  <si>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</si>
  <si>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</si>
  <si>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</si>
  <si>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</si>
  <si>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</si>
  <si>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</si>
  <si>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</si>
  <si>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</si>
  <si>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</si>
  <si>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</si>
  <si>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</si>
  <si>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</si>
  <si>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</si>
  <si>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</si>
  <si>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</si>
  <si>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</si>
  <si>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</si>
  <si>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</si>
  <si>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</si>
  <si>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</si>
  <si>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</si>
  <si>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</si>
  <si>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</si>
  <si>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</si>
  <si>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</si>
  <si>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</si>
  <si>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</si>
  <si>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</si>
  <si>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</si>
  <si>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</si>
  <si>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</si>
  <si>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</si>
  <si>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</si>
  <si>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</si>
  <si>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</si>
  <si>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</si>
  <si>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</si>
  <si>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</si>
  <si>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</si>
  <si>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</si>
  <si>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</si>
  <si>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</si>
  <si>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</si>
  <si>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</si>
  <si>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</si>
  <si>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</si>
  <si>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</si>
  <si>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</si>
  <si>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</si>
  <si>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</si>
  <si>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</si>
  <si>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</si>
  <si>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</si>
  <si>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</si>
  <si>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</si>
  <si>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</si>
  <si>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</si>
  <si>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</si>
  <si>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</si>
  <si>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</si>
  <si>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</si>
  <si>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</si>
  <si>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</si>
  <si>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</si>
  <si>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</si>
  <si>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</si>
  <si>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</si>
  <si>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</si>
  <si>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</si>
  <si>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</si>
  <si>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</si>
  <si>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</si>
  <si>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</si>
  <si>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</si>
  <si>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</si>
  <si>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</si>
  <si>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</si>
  <si>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</si>
  <si>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</si>
  <si>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</si>
  <si>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</si>
  <si>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</si>
  <si>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</si>
  <si>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</si>
  <si>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</si>
  <si>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</si>
  <si>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</si>
  <si>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</si>
  <si>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</si>
  <si>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</si>
  <si>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</si>
  <si>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</si>
  <si>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</si>
  <si>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</si>
  <si>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</si>
  <si>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</si>
  <si>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</si>
  <si>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</si>
  <si>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</si>
  <si>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</si>
  <si>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</si>
  <si>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</si>
  <si>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</si>
  <si>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</si>
  <si>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</si>
  <si>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</si>
  <si>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</si>
  <si>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</si>
  <si>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</si>
  <si>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</si>
  <si>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</si>
  <si>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</si>
  <si>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</si>
  <si>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</si>
  <si>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</si>
  <si>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</si>
  <si>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</si>
  <si>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</si>
  <si>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</si>
  <si>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</si>
  <si>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</si>
  <si>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</si>
  <si>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</si>
  <si>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</si>
  <si>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</si>
  <si>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</si>
  <si>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</si>
  <si>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</si>
  <si>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</si>
  <si>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</si>
  <si>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</si>
  <si>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</si>
  <si>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</si>
  <si>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</si>
  <si>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</si>
  <si>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</si>
  <si>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</si>
  <si>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</si>
  <si>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</si>
  <si>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</si>
  <si>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</si>
  <si>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</si>
  <si>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</si>
  <si>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</si>
  <si>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</si>
  <si>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</si>
  <si>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</si>
  <si>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</si>
  <si>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</si>
  <si>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</si>
  <si>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</si>
  <si>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</si>
  <si>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</si>
  <si>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</si>
  <si>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</si>
  <si>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</si>
  <si>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</si>
  <si>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</si>
  <si>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</si>
  <si>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</si>
  <si>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</si>
  <si>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</si>
  <si>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</si>
  <si>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</si>
  <si>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</si>
  <si>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</si>
  <si>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</si>
  <si>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</si>
  <si>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</si>
  <si>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</si>
  <si>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</si>
  <si>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</si>
  <si>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</si>
  <si>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</si>
  <si>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</si>
  <si>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</si>
  <si>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</si>
  <si>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</si>
  <si>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</si>
  <si>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</si>
  <si>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</si>
  <si>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</si>
  <si>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</si>
  <si>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</si>
  <si>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</si>
  <si>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</si>
  <si>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</si>
  <si>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</si>
  <si>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</si>
  <si>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</si>
  <si>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</si>
  <si>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</si>
  <si>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</si>
  <si>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</si>
  <si>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</si>
  <si>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</si>
  <si>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</si>
  <si>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</si>
  <si>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</si>
  <si>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</si>
  <si>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</si>
  <si>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</si>
  <si>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</si>
  <si>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</si>
  <si>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</si>
  <si>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</si>
  <si>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</si>
  <si>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</si>
  <si>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</si>
  <si>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</si>
  <si>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</si>
  <si>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</si>
  <si>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</si>
  <si>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</si>
  <si>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</si>
  <si>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</si>
  <si>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</si>
  <si>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</si>
  <si>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</si>
  <si>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</si>
  <si>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</si>
  <si>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</si>
  <si>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</si>
  <si>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</si>
  <si>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</si>
  <si>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</si>
  <si>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</si>
  <si>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</si>
  <si>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</si>
  <si>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</si>
  <si>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</si>
  <si>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</si>
  <si>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</si>
  <si>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</si>
  <si>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</si>
  <si>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</si>
  <si>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</si>
  <si>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</si>
  <si>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</si>
  <si>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</si>
  <si>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</si>
  <si>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</si>
  <si>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</si>
  <si>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</si>
  <si>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</si>
  <si>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</si>
  <si>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</si>
  <si>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</si>
  <si>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</si>
  <si>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</si>
  <si>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</si>
  <si>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</si>
  <si>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</si>
  <si>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</si>
  <si>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</si>
  <si>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</si>
  <si>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</si>
  <si>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</si>
  <si>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</si>
  <si>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</si>
  <si>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</si>
  <si>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</si>
  <si>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</si>
  <si>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</si>
  <si>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</si>
  <si>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</si>
  <si>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</si>
  <si>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</si>
  <si>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</si>
  <si>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</si>
  <si>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</si>
  <si>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</si>
  <si>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</si>
  <si>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</si>
  <si>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</si>
  <si>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</si>
  <si>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</si>
  <si>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</si>
  <si>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</si>
  <si>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</si>
  <si>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</si>
  <si>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</si>
  <si>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</si>
  <si>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</si>
  <si>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</si>
  <si>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</si>
  <si>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</si>
  <si>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</si>
  <si>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</si>
  <si>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</si>
  <si>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</si>
  <si>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</si>
  <si>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</si>
  <si>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</si>
  <si>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</si>
  <si>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</si>
  <si>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</si>
  <si>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</si>
  <si>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</si>
  <si>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</si>
  <si>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</si>
  <si>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</si>
  <si>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</si>
  <si>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</si>
  <si>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</si>
  <si>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</si>
  <si>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</si>
  <si>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</si>
  <si>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</si>
  <si>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</si>
  <si>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</si>
  <si>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</si>
  <si>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</si>
  <si>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</si>
  <si>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</si>
  <si>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</si>
  <si>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</si>
  <si>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</si>
  <si>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</si>
  <si>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</si>
  <si>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</si>
  <si>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</si>
  <si>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</si>
  <si>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</si>
  <si>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</si>
  <si>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</si>
  <si>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</si>
  <si>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</si>
  <si>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</si>
  <si>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</si>
  <si>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</si>
  <si>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</si>
  <si>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</si>
  <si>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</si>
  <si>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</si>
  <si>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</si>
  <si>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</si>
  <si>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</si>
  <si>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</si>
  <si>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</si>
  <si>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</si>
  <si>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</si>
  <si>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</si>
  <si>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</si>
  <si>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</si>
  <si>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</si>
  <si>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</si>
  <si>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</si>
  <si>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</si>
  <si>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</si>
  <si>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</si>
  <si>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</si>
  <si>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</si>
  <si>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</si>
  <si>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</si>
  <si>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</si>
  <si>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</si>
  <si>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</si>
  <si>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</si>
  <si>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</si>
  <si>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</si>
  <si>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</si>
  <si>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</si>
  <si>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</si>
  <si>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</si>
  <si>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</si>
  <si>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</si>
  <si>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</si>
  <si>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</si>
  <si>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</si>
  <si>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</si>
  <si>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</si>
  <si>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</si>
  <si>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</si>
  <si>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</si>
  <si>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</si>
  <si>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</si>
  <si>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</si>
  <si>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</si>
  <si>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</si>
  <si>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</si>
  <si>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</si>
  <si>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</si>
  <si>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</si>
  <si>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</si>
  <si>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</si>
  <si>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</si>
  <si>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</si>
  <si>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</si>
  <si>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</si>
  <si>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</si>
  <si>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</si>
  <si>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</si>
  <si>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</si>
  <si>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</si>
  <si>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</si>
  <si>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</si>
  <si>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</si>
  <si>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</si>
  <si>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</si>
  <si>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</si>
  <si>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</si>
  <si>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</si>
  <si>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</si>
  <si>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</si>
  <si>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</si>
  <si>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</si>
  <si>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</si>
  <si>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</si>
  <si>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</si>
  <si>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</si>
  <si>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</si>
  <si>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</si>
  <si>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</si>
  <si>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</si>
  <si>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</si>
  <si>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</si>
  <si>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</si>
  <si>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</si>
  <si>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</si>
  <si>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</si>
  <si>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</si>
  <si>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</si>
  <si>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</si>
  <si>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</si>
  <si>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</si>
  <si>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</si>
  <si>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</si>
  <si>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</si>
  <si>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</si>
  <si>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</si>
  <si>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</si>
  <si>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</si>
  <si>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</si>
  <si>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</si>
  <si>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</si>
  <si>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</si>
  <si>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</si>
  <si>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</si>
  <si>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</si>
  <si>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</si>
  <si>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</si>
  <si>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</si>
  <si>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</si>
  <si>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</si>
  <si>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</si>
  <si>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</si>
  <si>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</si>
  <si>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</si>
  <si>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</si>
  <si>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</si>
  <si>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</si>
  <si>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</si>
  <si>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</si>
  <si>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</si>
  <si>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</si>
  <si>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</si>
  <si>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</si>
  <si>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</si>
  <si>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</si>
  <si>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</si>
  <si>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</si>
  <si>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</si>
  <si>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</si>
  <si>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</si>
  <si>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</si>
  <si>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</si>
  <si>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</si>
  <si>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</si>
  <si>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</si>
  <si>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</si>
  <si>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</si>
  <si>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</si>
  <si>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</si>
  <si>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</si>
  <si>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</si>
  <si>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</si>
  <si>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</si>
  <si>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</si>
  <si>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</si>
  <si>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</si>
  <si>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</si>
  <si>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</si>
  <si>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</si>
  <si>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</si>
  <si>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</si>
  <si>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</si>
  <si>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</si>
  <si>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</si>
  <si>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</si>
  <si>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</si>
  <si>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</si>
  <si>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</si>
  <si>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</si>
  <si>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</si>
  <si>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</si>
  <si>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</si>
  <si>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</si>
  <si>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</si>
  <si>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</si>
  <si>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</si>
  <si>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</si>
  <si>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</si>
  <si>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</si>
  <si>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</si>
  <si>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</si>
  <si>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</si>
  <si>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</si>
  <si>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</si>
  <si>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</si>
  <si>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</si>
  <si>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</si>
  <si>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</si>
  <si>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</si>
  <si>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</si>
  <si>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</si>
  <si>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</si>
  <si>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</si>
  <si>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</si>
  <si>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</si>
  <si>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</si>
  <si>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</si>
  <si>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</si>
  <si>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</si>
  <si>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</si>
  <si>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</si>
  <si>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</si>
  <si>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</si>
  <si>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</si>
  <si>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</si>
  <si>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</si>
  <si>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</si>
  <si>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</si>
  <si>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</si>
  <si>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</si>
  <si>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</si>
  <si>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</si>
  <si>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</si>
  <si>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</si>
  <si>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</si>
  <si>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</si>
  <si>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</si>
  <si>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</si>
  <si>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</si>
  <si>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</si>
  <si>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</si>
  <si>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</si>
  <si>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</si>
  <si>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</si>
  <si>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</si>
  <si>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</si>
  <si>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</si>
  <si>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</si>
  <si>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</si>
  <si>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</si>
  <si>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</si>
  <si>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</si>
  <si>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</si>
  <si>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</si>
  <si>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</si>
  <si>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</si>
  <si>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</si>
  <si>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</si>
  <si>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</si>
  <si>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</si>
  <si>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</si>
  <si>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</si>
  <si>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</si>
  <si>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</si>
  <si>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</si>
  <si>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</si>
  <si>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</si>
  <si>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</si>
  <si>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</si>
  <si>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</si>
  <si>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</si>
  <si>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</si>
  <si>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</si>
  <si>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</si>
  <si>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</si>
  <si>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</si>
  <si>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</si>
  <si>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</si>
  <si>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</si>
  <si>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</si>
  <si>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</si>
  <si>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</si>
  <si>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</si>
  <si>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</si>
  <si>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</si>
  <si>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</si>
  <si>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</si>
  <si>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</si>
  <si>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</si>
  <si>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</si>
  <si>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</si>
  <si>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</si>
  <si>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</si>
  <si>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</si>
  <si>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</si>
  <si>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</si>
  <si>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</si>
  <si>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</si>
  <si>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</si>
  <si>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</si>
  <si>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</si>
  <si>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</si>
  <si>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</si>
  <si>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</si>
  <si>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</si>
  <si>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</si>
  <si>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</si>
  <si>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</si>
  <si>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</si>
  <si>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</si>
  <si>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</si>
  <si>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</si>
  <si>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</si>
  <si>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</si>
  <si>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</si>
  <si>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</si>
  <si>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</si>
  <si>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</si>
  <si>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</si>
  <si>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</si>
  <si>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</si>
  <si>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</si>
  <si>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</si>
  <si>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</si>
  <si>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</si>
  <si>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</si>
  <si>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</si>
  <si>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</si>
  <si>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</si>
  <si>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</si>
  <si>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</si>
  <si>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</si>
  <si>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</si>
  <si>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</si>
  <si>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</si>
  <si>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</si>
  <si>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</si>
  <si>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</si>
  <si>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</si>
  <si>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</si>
  <si>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</si>
  <si>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</si>
  <si>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</si>
  <si>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</si>
  <si>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</si>
  <si>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</si>
  <si>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</si>
  <si>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</si>
  <si>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</si>
  <si>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</si>
  <si>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</si>
  <si>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</si>
  <si>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</si>
  <si>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</si>
  <si>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</si>
  <si>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</si>
  <si>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</si>
  <si>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</si>
  <si>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</si>
  <si>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</si>
  <si>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</si>
  <si>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</si>
  <si>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</si>
  <si>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</si>
  <si>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</si>
  <si>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</si>
  <si>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</si>
  <si>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</si>
  <si>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</si>
  <si>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</si>
  <si>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</si>
  <si>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</si>
  <si>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</si>
  <si>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</si>
  <si>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</si>
  <si>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</si>
  <si>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</si>
  <si>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</si>
  <si>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</si>
  <si>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</si>
  <si>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</si>
  <si>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</si>
  <si>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</si>
  <si>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</si>
  <si>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</si>
  <si>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</si>
  <si>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</si>
  <si>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</si>
  <si>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</si>
  <si>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</si>
  <si>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</si>
  <si>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</si>
  <si>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</si>
  <si>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</si>
  <si>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</si>
  <si>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</si>
  <si>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</si>
  <si>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</si>
  <si>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</si>
  <si>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</si>
  <si>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</si>
  <si>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</si>
  <si>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</si>
  <si>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</si>
  <si>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</si>
  <si>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</si>
  <si>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</si>
  <si>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</si>
  <si>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</si>
  <si>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</si>
  <si>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</si>
  <si>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</si>
  <si>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</si>
  <si>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</si>
  <si>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</si>
  <si>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</si>
  <si>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</si>
  <si>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</si>
  <si>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</si>
  <si>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</si>
  <si>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</si>
  <si>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</si>
  <si>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</si>
  <si>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</si>
  <si>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</si>
  <si>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</si>
  <si>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</si>
  <si>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</si>
  <si>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</si>
  <si>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</si>
  <si>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</si>
  <si>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</si>
  <si>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</si>
  <si>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</si>
  <si>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</si>
  <si>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</si>
  <si>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</si>
  <si>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</si>
  <si>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</si>
  <si>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</si>
  <si>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</si>
  <si>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</si>
  <si>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</si>
  <si>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</si>
  <si>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</si>
  <si>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</si>
  <si>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</si>
  <si>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</si>
  <si>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</si>
  <si>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</si>
  <si>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</si>
  <si>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</si>
  <si>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</si>
  <si>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</si>
  <si>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</si>
  <si>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</si>
  <si>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</si>
  <si>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</si>
  <si>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</si>
  <si>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</si>
  <si>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</si>
  <si>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</si>
  <si>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</si>
  <si>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</si>
  <si>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</si>
  <si>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</si>
  <si>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</si>
  <si>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</si>
  <si>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</si>
  <si>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</si>
  <si>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</si>
  <si>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</si>
  <si>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</si>
  <si>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</si>
  <si>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</si>
  <si>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</si>
  <si>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</si>
  <si>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</si>
  <si>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</si>
  <si>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</si>
  <si>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</si>
  <si>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</si>
  <si>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</si>
  <si>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</si>
  <si>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</si>
  <si>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</si>
  <si>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</si>
  <si>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</si>
  <si>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</si>
  <si>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</si>
  <si>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</si>
  <si>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</si>
  <si>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</si>
  <si>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</si>
  <si>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</si>
  <si>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</si>
  <si>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</si>
  <si>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</si>
  <si>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</si>
  <si>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</si>
  <si>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</si>
  <si>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</si>
  <si>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</si>
  <si>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</si>
  <si>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</si>
  <si>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</si>
  <si>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</si>
  <si>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</si>
  <si>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</si>
  <si>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</si>
  <si>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</si>
  <si>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</si>
  <si>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</si>
  <si>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</si>
  <si>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</si>
  <si>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</si>
  <si>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</si>
  <si>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</si>
  <si>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</si>
  <si>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</si>
  <si>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</si>
  <si>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</si>
  <si>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</si>
  <si>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</si>
  <si>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</si>
  <si>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</si>
  <si>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</si>
  <si>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</si>
  <si>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</si>
  <si>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</si>
  <si>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</si>
  <si>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</si>
  <si>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</si>
  <si>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</si>
  <si>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</si>
  <si>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</si>
  <si>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</si>
  <si>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</si>
  <si>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</si>
  <si>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</si>
  <si>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</si>
  <si>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</si>
  <si>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</si>
  <si>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</si>
  <si>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</si>
  <si>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</si>
  <si>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</si>
  <si>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</si>
  <si>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</si>
  <si>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</si>
  <si>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</si>
  <si>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</si>
  <si>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</si>
  <si>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</si>
  <si>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</si>
  <si>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</si>
  <si>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</si>
  <si>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</si>
  <si>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</si>
  <si>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</si>
  <si>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</si>
  <si>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</si>
  <si>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</si>
  <si>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</si>
  <si>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</si>
  <si>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</si>
  <si>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</si>
  <si>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</si>
  <si>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</si>
  <si>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</si>
  <si>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</si>
  <si>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</si>
  <si>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</si>
  <si>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</si>
  <si>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</si>
  <si>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</si>
  <si>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</si>
  <si>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</si>
  <si>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</si>
  <si>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</si>
  <si>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</si>
  <si>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</si>
  <si>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</si>
  <si>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</si>
  <si>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</si>
  <si>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</si>
  <si>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</si>
  <si>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</si>
  <si>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</si>
  <si>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</si>
  <si>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</si>
  <si>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</si>
  <si>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</si>
  <si>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</si>
  <si>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</si>
  <si>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</si>
  <si>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</si>
  <si>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</si>
  <si>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</si>
  <si>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</si>
  <si>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</si>
  <si>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</si>
  <si>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</si>
  <si>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</si>
  <si>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</si>
  <si>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</si>
  <si>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</si>
  <si>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</si>
  <si>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</si>
  <si>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</si>
  <si>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</si>
  <si>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</si>
  <si>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</si>
  <si>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</si>
  <si>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</si>
  <si>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</si>
  <si>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</si>
  <si>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</si>
  <si>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</si>
  <si>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</si>
  <si>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</si>
  <si>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</si>
  <si>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</si>
  <si>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</si>
  <si>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</si>
  <si>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</si>
  <si>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</si>
  <si>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</si>
  <si>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</si>
  <si>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</si>
  <si>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</si>
  <si>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</si>
  <si>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</si>
  <si>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</si>
  <si>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</si>
  <si>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</si>
  <si>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</si>
  <si>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</si>
  <si>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</si>
  <si>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</si>
  <si>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</si>
  <si>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</si>
  <si>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</si>
  <si>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</si>
  <si>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</si>
  <si>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</si>
  <si>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</si>
  <si>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</si>
  <si>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</si>
  <si>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</si>
  <si>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</si>
  <si>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</si>
  <si>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</si>
  <si>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</si>
  <si>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</si>
  <si>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</si>
  <si>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</si>
  <si>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</si>
  <si>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</si>
  <si>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</si>
  <si>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</si>
  <si>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</si>
  <si>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</si>
  <si>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</si>
  <si>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</si>
  <si>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</si>
  <si>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</si>
  <si>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</si>
  <si>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</si>
  <si>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</si>
  <si>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</si>
  <si>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</si>
  <si>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</si>
  <si>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</si>
  <si>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</si>
  <si>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</si>
  <si>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</si>
  <si>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</si>
  <si>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</si>
  <si>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</si>
  <si>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</si>
  <si>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</si>
  <si>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</si>
  <si>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</si>
  <si>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</si>
  <si>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</si>
  <si>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</si>
  <si>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</si>
  <si>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</si>
  <si>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</si>
  <si>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</si>
  <si>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</si>
  <si>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</si>
  <si>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</si>
  <si>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</si>
  <si>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</si>
  <si>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</si>
  <si>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</si>
  <si>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</si>
  <si>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</si>
  <si>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</si>
  <si>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</si>
  <si>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</si>
  <si>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</si>
  <si>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</si>
  <si>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</si>
  <si>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</si>
  <si>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</si>
  <si>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</si>
  <si>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</si>
  <si>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</si>
  <si>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</si>
  <si>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</si>
  <si>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</si>
  <si>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</si>
  <si>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</si>
  <si>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</si>
  <si>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</si>
  <si>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</si>
  <si>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</si>
  <si>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</si>
  <si>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</si>
  <si>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</si>
  <si>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</si>
  <si>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</si>
  <si>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</si>
  <si>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</si>
  <si>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</si>
  <si>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</si>
  <si>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</si>
  <si>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</si>
  <si>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</si>
  <si>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</si>
  <si>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</si>
  <si>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</si>
  <si>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</si>
  <si>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</si>
  <si>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</si>
  <si>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</si>
  <si>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</si>
  <si>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</si>
  <si>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</si>
  <si>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</si>
  <si>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</si>
  <si>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</si>
  <si>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</si>
  <si>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</si>
  <si>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</si>
  <si>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</si>
  <si>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</si>
  <si>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</si>
  <si>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</si>
  <si>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</si>
  <si>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</si>
  <si>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</si>
  <si>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</si>
  <si>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</si>
  <si>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</si>
  <si>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</si>
  <si>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</si>
  <si>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</si>
  <si>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</si>
  <si>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</si>
  <si>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</si>
  <si>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</si>
  <si>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</si>
  <si>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</si>
  <si>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</si>
  <si>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</si>
  <si>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</si>
  <si>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</si>
  <si>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</si>
  <si>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</si>
  <si>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</si>
  <si>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</si>
  <si>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</si>
  <si>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</si>
  <si>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</si>
  <si>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</si>
  <si>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</si>
  <si>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</si>
  <si>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</si>
  <si>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</si>
  <si>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</si>
  <si>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</si>
  <si>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</si>
  <si>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</si>
  <si>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</si>
  <si>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</si>
  <si>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</si>
  <si>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</si>
  <si>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</si>
  <si>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</si>
  <si>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</si>
  <si>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</si>
  <si>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</si>
  <si>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</si>
  <si>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</si>
  <si>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</si>
  <si>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</si>
  <si>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</si>
  <si>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</si>
  <si>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</si>
  <si>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</si>
  <si>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</si>
  <si>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</si>
  <si>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</si>
  <si>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</si>
  <si>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</si>
  <si>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</si>
  <si>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</si>
  <si>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</si>
  <si>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</si>
  <si>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</si>
  <si>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</si>
  <si>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</si>
  <si>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</si>
  <si>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</si>
  <si>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</si>
  <si>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</si>
  <si>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</si>
  <si>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</si>
  <si>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</si>
  <si>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</si>
  <si>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</si>
  <si>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</si>
  <si>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</si>
  <si>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</si>
  <si>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</si>
  <si>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</si>
  <si>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</si>
  <si>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</si>
  <si>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</si>
  <si>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</si>
  <si>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</si>
  <si>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</si>
  <si>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</si>
  <si>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</si>
  <si>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</si>
  <si>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</si>
  <si>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</si>
  <si>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</si>
  <si>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</si>
  <si>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</si>
  <si>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</si>
  <si>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</si>
  <si>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</si>
  <si>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</si>
  <si>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</si>
  <si>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</si>
  <si>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</si>
  <si>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</si>
  <si>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</si>
  <si>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</si>
  <si>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</si>
  <si>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</si>
  <si>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</si>
  <si>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</si>
  <si>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</si>
  <si>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</si>
  <si>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</si>
  <si>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</si>
  <si>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</si>
  <si>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</si>
  <si>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</si>
  <si>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</si>
  <si>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</si>
  <si>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</si>
  <si>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</si>
  <si>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</si>
  <si>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</si>
  <si>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</si>
  <si>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</si>
  <si>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</si>
  <si>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</si>
  <si>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</si>
  <si>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</si>
  <si>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</si>
  <si>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</si>
  <si>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</si>
  <si>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</si>
  <si>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</si>
  <si>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</si>
  <si>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</si>
  <si>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</si>
  <si>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</si>
  <si>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</si>
  <si>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</si>
  <si>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</si>
  <si>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</si>
  <si>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</si>
  <si>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</si>
  <si>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</si>
  <si>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</si>
  <si>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</si>
  <si>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</si>
  <si>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</si>
  <si>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</si>
  <si>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</si>
  <si>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</si>
  <si>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</si>
  <si>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</si>
  <si>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</si>
  <si>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</si>
  <si>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</si>
  <si>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</si>
  <si>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</si>
  <si>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</si>
  <si>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</si>
  <si>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</si>
  <si>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</si>
  <si>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</si>
  <si>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</si>
  <si>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</si>
  <si>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</si>
  <si>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</si>
  <si>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</si>
  <si>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</si>
  <si>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</si>
  <si>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</si>
  <si>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</si>
  <si>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</si>
  <si>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</si>
  <si>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</si>
  <si>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</si>
  <si>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</si>
  <si>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</si>
  <si>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</si>
  <si>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</si>
  <si>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</si>
  <si>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</si>
  <si>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</si>
  <si>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</si>
  <si>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</si>
  <si>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</si>
  <si>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</si>
  <si>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</si>
  <si>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</si>
  <si>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</si>
  <si>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</si>
  <si>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</si>
  <si>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</si>
  <si>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</si>
  <si>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</si>
  <si>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</si>
  <si>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</si>
  <si>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</si>
  <si>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</si>
  <si>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</si>
  <si>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</si>
  <si>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</si>
  <si>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</si>
  <si>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</si>
  <si>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</si>
  <si>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</si>
  <si>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</si>
  <si>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</si>
  <si>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</si>
  <si>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</si>
  <si>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</si>
  <si>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</si>
  <si>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</si>
  <si>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</si>
  <si>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</si>
  <si>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</si>
  <si>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</si>
  <si>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</si>
  <si>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</si>
  <si>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</si>
  <si>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</si>
  <si>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</si>
  <si>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</si>
  <si>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</si>
  <si>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</si>
  <si>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</si>
  <si>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</si>
  <si>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</si>
  <si>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</si>
  <si>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</si>
  <si>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</si>
  <si>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</si>
  <si>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</si>
  <si>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</si>
  <si>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</si>
  <si>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</si>
  <si>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</si>
  <si>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</si>
  <si>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</si>
  <si>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</si>
  <si>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</si>
  <si>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</si>
  <si>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</si>
  <si>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</si>
  <si>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</si>
  <si>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</si>
  <si>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</si>
  <si>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</si>
  <si>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</si>
  <si>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</si>
  <si>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</si>
  <si>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</si>
  <si>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</si>
  <si>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</si>
  <si>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</si>
  <si>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</si>
  <si>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</si>
  <si>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</si>
  <si>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</si>
  <si>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</si>
  <si>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</si>
  <si>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</si>
  <si>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</si>
  <si>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</si>
  <si>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</si>
  <si>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</si>
  <si>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</si>
  <si>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</si>
  <si>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</si>
  <si>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</si>
  <si>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</si>
  <si>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</si>
  <si>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</si>
  <si>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</si>
  <si>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</si>
  <si>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</si>
  <si>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</si>
  <si>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</si>
  <si>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</si>
  <si>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</si>
  <si>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</si>
  <si>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</si>
  <si>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</si>
  <si>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</si>
  <si>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</si>
  <si>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</si>
  <si>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</si>
  <si>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</si>
  <si>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</si>
  <si>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</si>
  <si>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</si>
  <si>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</si>
  <si>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</si>
  <si>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</si>
  <si>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</si>
  <si>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</si>
  <si>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</si>
  <si>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</si>
  <si>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</si>
  <si>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</si>
  <si>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</si>
  <si>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</si>
  <si>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</si>
  <si>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</si>
  <si>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</si>
  <si>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</si>
  <si>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</si>
  <si>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</si>
  <si>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</si>
  <si>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</si>
  <si>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</si>
  <si>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</si>
  <si>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</si>
  <si>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</si>
  <si>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</si>
  <si>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</si>
  <si>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</si>
  <si>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</si>
  <si>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</si>
  <si>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</si>
  <si>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</si>
  <si>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</si>
  <si>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</si>
  <si>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</si>
  <si>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</si>
  <si>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</si>
  <si>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</si>
  <si>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</si>
  <si>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</si>
  <si>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</si>
  <si>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</si>
  <si>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</si>
  <si>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</si>
  <si>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</si>
  <si>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</si>
  <si>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</si>
  <si>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</si>
  <si>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</si>
  <si>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</si>
  <si>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</si>
  <si>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</si>
  <si>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</si>
  <si>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</si>
  <si>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</si>
  <si>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</si>
  <si>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</si>
  <si>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</si>
  <si>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</si>
  <si>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</si>
  <si>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</si>
  <si>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</si>
  <si>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</si>
  <si>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</si>
  <si>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</si>
  <si>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</si>
  <si>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</si>
  <si>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</si>
  <si>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</si>
  <si>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</si>
  <si>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</si>
  <si>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</si>
  <si>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</si>
  <si>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</si>
  <si>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</si>
  <si>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</si>
  <si>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</si>
  <si>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</si>
  <si>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</si>
  <si>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</si>
  <si>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</si>
  <si>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</si>
  <si>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</si>
  <si>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</si>
  <si>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</si>
  <si>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</si>
  <si>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</si>
  <si>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</si>
  <si>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</si>
  <si>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</si>
  <si>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</si>
  <si>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</si>
  <si>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</si>
  <si>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</si>
  <si>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</si>
  <si>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</si>
  <si>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</si>
  <si>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</si>
  <si>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</si>
  <si>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</si>
  <si>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</si>
  <si>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</si>
  <si>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</si>
  <si>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</si>
  <si>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</si>
  <si>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</si>
  <si>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</si>
  <si>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</si>
  <si>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</si>
  <si>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</si>
  <si>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</si>
  <si>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</si>
  <si>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</si>
  <si>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</si>
  <si>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</si>
  <si>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</si>
  <si>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</si>
  <si>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</si>
  <si>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</si>
  <si>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</si>
  <si>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</si>
  <si>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</si>
  <si>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</si>
  <si>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</si>
  <si>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</si>
  <si>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</si>
  <si>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</si>
  <si>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</si>
  <si>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</si>
  <si>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</si>
  <si>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</si>
  <si>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</si>
  <si>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</si>
  <si>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</si>
  <si>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</si>
  <si>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</si>
  <si>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</si>
  <si>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</si>
  <si>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</si>
  <si>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</si>
  <si>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</si>
  <si>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</si>
  <si>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</si>
  <si>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</si>
  <si>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</si>
  <si>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</si>
  <si>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</si>
  <si>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</si>
  <si>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</si>
  <si>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</si>
  <si>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</si>
  <si>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</si>
  <si>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</si>
  <si>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</si>
  <si>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</si>
  <si>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</si>
  <si>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</si>
  <si>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</si>
  <si>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</si>
  <si>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</si>
  <si>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</si>
  <si>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</si>
  <si>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</si>
  <si>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</si>
  <si>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</si>
  <si>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</si>
  <si>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</si>
  <si>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</si>
  <si>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</si>
  <si>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</si>
  <si>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</si>
  <si>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</si>
  <si>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</si>
  <si>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</si>
  <si>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</si>
  <si>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</si>
  <si>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</si>
  <si>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</si>
  <si>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</si>
  <si>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</si>
  <si>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</si>
  <si>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</si>
  <si>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</si>
  <si>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</si>
  <si>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</si>
  <si>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</si>
  <si>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</si>
  <si>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</si>
  <si>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</si>
  <si>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</si>
  <si>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</si>
  <si>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</si>
  <si>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</si>
  <si>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</si>
  <si>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</si>
  <si>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</si>
  <si>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</si>
  <si>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</si>
  <si>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</si>
  <si>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</si>
  <si>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</si>
  <si>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</si>
  <si>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</si>
  <si>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</si>
  <si>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</si>
  <si>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</si>
  <si>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</si>
  <si>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</si>
  <si>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</si>
  <si>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</si>
  <si>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</si>
  <si>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</si>
  <si>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</si>
  <si>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</si>
  <si>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</si>
  <si>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</si>
  <si>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</si>
  <si>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</si>
  <si>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</si>
  <si>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</si>
  <si>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</si>
  <si>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</si>
  <si>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</si>
  <si>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</si>
  <si>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</si>
  <si>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</si>
  <si>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</si>
  <si>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</si>
  <si>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</si>
  <si>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</si>
  <si>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</si>
  <si>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</si>
  <si>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</si>
  <si>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</si>
  <si>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</si>
  <si>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</si>
  <si>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</si>
  <si>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</si>
  <si>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</si>
  <si>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</si>
  <si>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</si>
  <si>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</si>
  <si>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</si>
  <si>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</si>
  <si>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</si>
  <si>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</si>
  <si>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</si>
  <si>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</si>
  <si>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</si>
  <si>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</si>
  <si>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</si>
  <si>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</si>
  <si>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</si>
  <si>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</si>
  <si>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</si>
  <si>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</si>
  <si>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</si>
  <si>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</si>
  <si>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</si>
  <si>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</si>
  <si>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</si>
  <si>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</si>
  <si>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</si>
  <si>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</si>
  <si>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</si>
  <si>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</si>
  <si>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</si>
  <si>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</si>
  <si>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</si>
  <si>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</si>
  <si>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</si>
  <si>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</si>
  <si>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</si>
  <si>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</si>
  <si>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</si>
  <si>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</si>
  <si>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</si>
  <si>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</si>
  <si>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</si>
  <si>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</si>
  <si>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</si>
  <si>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</si>
  <si>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</si>
  <si>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</si>
  <si>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</si>
  <si>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</si>
  <si>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</si>
  <si>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</si>
  <si>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</si>
  <si>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</si>
  <si>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</si>
  <si>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</si>
  <si>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</si>
  <si>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</si>
  <si>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</si>
  <si>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</si>
  <si>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</si>
  <si>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</si>
  <si>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</si>
  <si>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</si>
  <si>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</si>
  <si>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</si>
  <si>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</si>
  <si>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</si>
  <si>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</si>
  <si>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</si>
  <si>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</si>
  <si>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</si>
  <si>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</si>
  <si>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</si>
  <si>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</si>
  <si>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</si>
  <si>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</si>
  <si>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</si>
  <si>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</si>
  <si>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</si>
  <si>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</si>
  <si>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</si>
  <si>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</si>
  <si>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</si>
  <si>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</si>
  <si>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</si>
  <si>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</si>
  <si>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</si>
  <si>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</si>
  <si>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</si>
  <si>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</si>
  <si>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</si>
  <si>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</si>
  <si>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</si>
  <si>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</si>
  <si>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</si>
  <si>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</si>
  <si>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</si>
  <si>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</si>
  <si>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</si>
  <si>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</si>
  <si>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</si>
  <si>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</si>
  <si>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</si>
  <si>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</si>
  <si>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</si>
  <si>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</si>
  <si>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</si>
  <si>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</si>
  <si>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</si>
  <si>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</si>
  <si>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</si>
  <si>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</si>
  <si>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</si>
  <si>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</si>
  <si>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</si>
  <si>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</si>
  <si>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</si>
  <si>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</si>
  <si>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</si>
  <si>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</si>
  <si>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</si>
  <si>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</si>
  <si>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</si>
  <si>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</si>
  <si>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</si>
  <si>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</si>
  <si>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</si>
  <si>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</si>
  <si>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</si>
  <si>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</si>
  <si>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</si>
  <si>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</si>
  <si>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</si>
  <si>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</si>
  <si>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</si>
  <si>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</si>
  <si>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</si>
  <si>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</si>
  <si>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</si>
  <si>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</si>
  <si>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</si>
  <si>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</si>
  <si>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</si>
  <si>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</si>
  <si>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</si>
  <si>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</si>
  <si>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</si>
  <si>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</si>
  <si>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</si>
  <si>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</si>
  <si>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</si>
  <si>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</si>
  <si>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</si>
  <si>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</si>
  <si>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</si>
  <si>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</si>
  <si>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</si>
  <si>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</si>
  <si>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</si>
  <si>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</si>
  <si>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</si>
  <si>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</si>
  <si>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</si>
  <si>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</si>
  <si>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</si>
  <si>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</si>
  <si>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</si>
  <si>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</si>
  <si>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</si>
  <si>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</si>
  <si>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</si>
  <si>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</si>
  <si>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</si>
  <si>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</si>
  <si>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</si>
  <si>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</si>
  <si>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</si>
  <si>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</si>
  <si>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</si>
  <si>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</si>
  <si>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</si>
  <si>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</si>
  <si>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</si>
  <si>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</si>
  <si>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</si>
  <si>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</si>
  <si>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</si>
  <si>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</si>
  <si>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</si>
  <si>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</si>
  <si>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</si>
  <si>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</si>
  <si>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</si>
  <si>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</si>
  <si>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</si>
  <si>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</si>
  <si>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</si>
  <si>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</si>
  <si>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</si>
  <si>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</si>
  <si>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</si>
  <si>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</si>
  <si>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</si>
  <si>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</si>
  <si>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</si>
  <si>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</si>
  <si>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</si>
  <si>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</si>
  <si>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</si>
  <si>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</si>
  <si>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</si>
  <si>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</si>
  <si>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</si>
  <si>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</si>
  <si>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</si>
  <si>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</si>
  <si>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</si>
  <si>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</si>
  <si>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</si>
  <si>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</si>
  <si>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</si>
  <si>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</si>
  <si>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</si>
  <si>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</si>
  <si>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</si>
  <si>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</si>
  <si>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</si>
  <si>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</si>
  <si>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</si>
  <si>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</si>
  <si>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</si>
  <si>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</si>
  <si>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</si>
  <si>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</si>
  <si>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</si>
  <si>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</si>
  <si>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</si>
  <si>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</si>
  <si>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</si>
  <si>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</si>
  <si>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</si>
  <si>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</si>
  <si>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</si>
  <si>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</si>
  <si>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</si>
  <si>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</si>
  <si>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</si>
  <si>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</si>
  <si>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</si>
  <si>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</si>
  <si>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</si>
  <si>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</si>
  <si>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</si>
  <si>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</si>
  <si>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</si>
  <si>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</si>
  <si>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</si>
  <si>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</si>
  <si>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</si>
  <si>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</si>
  <si>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</si>
  <si>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</si>
  <si>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</si>
  <si>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</si>
  <si>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</si>
  <si>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</si>
  <si>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</si>
  <si>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</si>
  <si>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</si>
  <si>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</si>
  <si>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</si>
  <si>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</si>
  <si>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</si>
  <si>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</si>
  <si>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</si>
  <si>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</si>
  <si>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</si>
  <si>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</si>
  <si>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</si>
  <si>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</si>
  <si>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</si>
  <si>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</si>
  <si>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</si>
  <si>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</si>
  <si>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</si>
  <si>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</si>
  <si>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</si>
  <si>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</si>
  <si>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</si>
  <si>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</si>
  <si>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</si>
  <si>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</si>
  <si>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</si>
  <si>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</si>
  <si>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</si>
  <si>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</si>
  <si>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</si>
  <si>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</si>
  <si>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</si>
  <si>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</si>
  <si>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</si>
  <si>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</si>
  <si>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</si>
  <si>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</si>
  <si>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</si>
  <si>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</si>
  <si>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</si>
  <si>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</si>
  <si>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</si>
  <si>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</si>
  <si>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</si>
  <si>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</si>
  <si>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</si>
  <si>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</si>
  <si>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</si>
  <si>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</si>
  <si>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</si>
  <si>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</si>
  <si>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</si>
  <si>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</si>
  <si>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</si>
  <si>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</si>
  <si>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</si>
  <si>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</si>
  <si>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</si>
  <si>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</si>
  <si>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</si>
  <si>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</si>
  <si>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</si>
  <si>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</si>
  <si>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</si>
  <si>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</si>
  <si>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</si>
  <si>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</si>
  <si>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</si>
  <si>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</si>
  <si>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</si>
  <si>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</si>
  <si>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</si>
  <si>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</si>
  <si>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</si>
  <si>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</si>
  <si>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</si>
  <si>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</si>
  <si>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</si>
  <si>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</si>
  <si>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</si>
  <si>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</si>
  <si>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</si>
  <si>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</si>
  <si>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</si>
  <si>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</si>
  <si>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</si>
  <si>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</si>
  <si>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</si>
  <si>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</si>
  <si>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</si>
  <si>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</si>
  <si>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</si>
  <si>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</si>
  <si>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</si>
  <si>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</si>
  <si>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</si>
  <si>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</si>
  <si>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</si>
  <si>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</si>
  <si>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</si>
  <si>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</si>
  <si>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</si>
  <si>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</si>
  <si>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</si>
  <si>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</si>
  <si>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</si>
  <si>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</si>
  <si>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</si>
  <si>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</si>
  <si>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</si>
  <si>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</si>
  <si>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</si>
  <si>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</si>
  <si>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</si>
  <si>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</si>
  <si>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</si>
  <si>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</si>
  <si>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</si>
  <si>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</si>
  <si>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</si>
  <si>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</si>
  <si>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</si>
  <si>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</si>
  <si>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</si>
  <si>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</si>
  <si>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</si>
  <si>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</si>
  <si>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</si>
  <si>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</si>
  <si>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</si>
  <si>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</si>
  <si>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</si>
  <si>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</si>
  <si>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</si>
  <si>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</si>
  <si>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</si>
  <si>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</si>
  <si>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</si>
  <si>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</si>
  <si>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</si>
  <si>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</si>
  <si>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</si>
  <si>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</si>
  <si>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</si>
  <si>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</si>
  <si>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</si>
  <si>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</si>
  <si>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</si>
  <si>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</si>
  <si>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</si>
  <si>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</si>
  <si>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</si>
  <si>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</si>
  <si>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</si>
  <si>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</si>
  <si>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</si>
  <si>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</si>
  <si>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</si>
  <si>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</si>
  <si>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</si>
  <si>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</si>
  <si>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</si>
  <si>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</si>
  <si>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</si>
  <si>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</si>
  <si>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</si>
  <si>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</si>
  <si>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</si>
  <si>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</si>
  <si>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</si>
  <si>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</si>
  <si>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</si>
  <si>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</si>
  <si>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</si>
  <si>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</si>
  <si>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</si>
  <si>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</si>
  <si>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</si>
  <si>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</si>
  <si>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</si>
  <si>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</si>
  <si>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</si>
  <si>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</si>
  <si>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</si>
  <si>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</si>
  <si>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</si>
  <si>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</si>
  <si>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</si>
  <si>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</si>
  <si>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</si>
  <si>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</si>
  <si>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</si>
  <si>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</si>
  <si>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</si>
  <si>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</si>
  <si>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</si>
  <si>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</si>
  <si>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</si>
  <si>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</si>
  <si>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</si>
  <si>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</si>
  <si>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</si>
  <si>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</si>
  <si>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</si>
  <si>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</si>
  <si>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</si>
  <si>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</si>
  <si>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</si>
  <si>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</si>
  <si>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</si>
  <si>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</si>
  <si>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</si>
  <si>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</si>
  <si>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</si>
  <si>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</si>
  <si>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</si>
  <si>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</si>
  <si>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</si>
  <si>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</si>
  <si>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</si>
  <si>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</si>
  <si>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</si>
  <si>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</si>
  <si>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</si>
  <si>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</si>
  <si>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</si>
  <si>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</si>
  <si>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</si>
  <si>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</si>
  <si>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</si>
  <si>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</si>
  <si>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</si>
  <si>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</si>
  <si>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</si>
  <si>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</si>
  <si>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</si>
  <si>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</si>
  <si>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</si>
  <si>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</si>
  <si>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</si>
  <si>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</si>
  <si>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</si>
  <si>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</si>
  <si>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</si>
  <si>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</si>
  <si>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</si>
  <si>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</si>
  <si>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</si>
  <si>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</si>
  <si>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</si>
  <si>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</si>
  <si>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</si>
  <si>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</si>
  <si>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</si>
  <si>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</si>
  <si>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</si>
  <si>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</si>
  <si>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</si>
  <si>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</si>
  <si>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</si>
  <si>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</si>
  <si>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</si>
  <si>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</si>
  <si>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</si>
  <si>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</si>
  <si>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</si>
  <si>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</si>
  <si>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</si>
  <si>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</si>
  <si>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</si>
  <si>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</si>
  <si>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</si>
  <si>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</si>
  <si>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</si>
  <si>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</si>
  <si>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</si>
  <si>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</si>
  <si>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</si>
  <si>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</si>
  <si>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</si>
  <si>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</si>
  <si>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</si>
  <si>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</si>
  <si>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</si>
  <si>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</si>
  <si>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</si>
  <si>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</si>
  <si>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</si>
  <si>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</si>
  <si>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</si>
  <si>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</si>
  <si>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</si>
  <si>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</si>
  <si>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</si>
  <si>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</si>
  <si>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</si>
  <si>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</si>
  <si>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</si>
  <si>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</si>
  <si>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</si>
  <si>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</si>
  <si>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</si>
  <si>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</si>
  <si>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</si>
  <si>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</si>
  <si>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</si>
  <si>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</si>
  <si>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</si>
  <si>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</si>
  <si>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</si>
  <si>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</si>
  <si>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</si>
  <si>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</si>
  <si>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</si>
  <si>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</si>
  <si>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</si>
  <si>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</si>
  <si>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</si>
  <si>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</si>
  <si>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</si>
  <si>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</si>
  <si>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</si>
  <si>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</si>
  <si>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</si>
  <si>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</si>
  <si>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</si>
  <si>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</si>
  <si>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</si>
  <si>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</si>
  <si>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</si>
  <si>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</si>
  <si>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</si>
  <si>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</si>
  <si>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</si>
  <si>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</si>
  <si>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</si>
  <si>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</si>
  <si>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</si>
  <si>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</si>
  <si>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</si>
  <si>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</si>
  <si>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</si>
  <si>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</si>
  <si>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</si>
  <si>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</si>
  <si>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</si>
  <si>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</si>
  <si>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</si>
  <si>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</si>
  <si>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</si>
  <si>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</si>
  <si>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</si>
  <si>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</si>
  <si>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</si>
  <si>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</si>
  <si>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</si>
  <si>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</si>
  <si>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</si>
  <si>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</si>
  <si>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</si>
  <si>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</si>
  <si>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</si>
  <si>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</si>
  <si>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</si>
  <si>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</si>
  <si>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</si>
  <si>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</si>
  <si>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</si>
  <si>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</si>
  <si>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</si>
  <si>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</si>
  <si>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</si>
  <si>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</si>
  <si>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</si>
  <si>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</si>
  <si>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</si>
  <si>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</si>
  <si>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</si>
  <si>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</si>
  <si>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</si>
  <si>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</si>
  <si>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</si>
  <si>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</si>
  <si>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</si>
  <si>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</si>
  <si>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</si>
  <si>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</si>
  <si>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</si>
  <si>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</si>
  <si>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</si>
  <si>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</si>
  <si>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</si>
  <si>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</si>
  <si>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</si>
  <si>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</si>
  <si>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</si>
  <si>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</si>
  <si>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</si>
  <si>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</si>
  <si>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</si>
  <si>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</si>
  <si>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</si>
  <si>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</si>
  <si>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</si>
  <si>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</si>
  <si>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</si>
  <si>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</si>
  <si>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</si>
  <si>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</si>
  <si>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</si>
  <si>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</si>
  <si>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</si>
  <si>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</si>
  <si>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</si>
  <si>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</si>
  <si>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</si>
  <si>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</si>
  <si>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</si>
  <si>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</si>
  <si>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</si>
  <si>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</si>
  <si>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</si>
  <si>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</si>
  <si>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</si>
  <si>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</si>
  <si>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</si>
  <si>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</si>
  <si>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</si>
  <si>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</si>
  <si>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</si>
  <si>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</si>
  <si>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</si>
  <si>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</si>
  <si>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</si>
  <si>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</si>
  <si>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</si>
  <si>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</si>
  <si>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</si>
  <si>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</si>
  <si>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</si>
  <si>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</si>
  <si>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</si>
  <si>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</si>
  <si>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</si>
  <si>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</si>
  <si>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</si>
  <si>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</si>
  <si>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</si>
  <si>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</si>
  <si>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</si>
  <si>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</si>
  <si>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</si>
  <si>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</si>
  <si>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</si>
  <si>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</si>
  <si>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</si>
  <si>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</si>
  <si>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</si>
  <si>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</si>
  <si>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</si>
  <si>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</si>
  <si>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</si>
  <si>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</si>
  <si>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</si>
  <si>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</si>
  <si>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</si>
  <si>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</si>
  <si>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</si>
  <si>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</si>
  <si>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</si>
  <si>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</si>
  <si>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</si>
  <si>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</si>
  <si>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</si>
  <si>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</si>
  <si>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</si>
  <si>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</si>
  <si>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</si>
  <si>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</si>
  <si>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</si>
  <si>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</si>
  <si>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</si>
  <si>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</si>
  <si>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</si>
  <si>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</si>
  <si>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</si>
  <si>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</si>
  <si>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</si>
  <si>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</si>
  <si>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</si>
  <si>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</si>
  <si>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</si>
  <si>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</si>
  <si>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</si>
  <si>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</si>
  <si>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</si>
  <si>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</si>
  <si>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</si>
  <si>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</si>
  <si>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</si>
  <si>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</si>
  <si>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</si>
  <si>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</si>
  <si>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</si>
  <si>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</si>
  <si>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</si>
  <si>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</si>
  <si>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</si>
  <si>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</si>
  <si>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</si>
  <si>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</si>
  <si>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</si>
  <si>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</si>
  <si>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</si>
  <si>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</si>
  <si>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</si>
  <si>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</si>
  <si>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</si>
  <si>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</si>
  <si>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</si>
  <si>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</si>
  <si>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</si>
  <si>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</si>
  <si>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</si>
  <si>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</si>
  <si>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</si>
  <si>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</si>
  <si>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</si>
  <si>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</si>
  <si>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</si>
  <si>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</si>
  <si>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</si>
  <si>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</si>
  <si>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</si>
  <si>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</si>
  <si>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</si>
  <si>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</si>
  <si>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</si>
  <si>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</si>
  <si>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</si>
  <si>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</si>
  <si>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</si>
  <si>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</si>
  <si>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</si>
  <si>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</si>
  <si>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</si>
  <si>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</si>
  <si>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</si>
  <si>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</si>
  <si>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</si>
  <si>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</si>
  <si>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</si>
  <si>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</si>
  <si>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</si>
  <si>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</si>
  <si>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</si>
  <si>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</si>
  <si>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</si>
  <si>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</si>
  <si>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</si>
  <si>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</si>
  <si>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</si>
  <si>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</si>
  <si>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</si>
  <si>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</si>
  <si>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</si>
  <si>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</si>
  <si>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</si>
  <si>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</si>
  <si>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</si>
  <si>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</si>
  <si>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</si>
  <si>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</si>
  <si>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</si>
  <si>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</si>
  <si>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</si>
  <si>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</si>
  <si>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</si>
  <si>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</si>
  <si>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</si>
  <si>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</si>
  <si>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</si>
  <si>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</si>
  <si>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</si>
  <si>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</si>
  <si>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</si>
  <si>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</si>
  <si>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</si>
  <si>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</si>
  <si>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</si>
  <si>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</si>
  <si>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</si>
  <si>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</si>
  <si>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</si>
  <si>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</si>
  <si>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</si>
  <si>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</si>
  <si>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</si>
  <si>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</si>
  <si>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</si>
  <si>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</si>
  <si>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</si>
  <si>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</si>
  <si>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</si>
  <si>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</si>
  <si>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</si>
  <si>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</si>
  <si>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</si>
  <si>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</si>
  <si>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</si>
  <si>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</si>
  <si>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</si>
  <si>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</si>
  <si>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</si>
  <si>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</si>
  <si>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</si>
  <si>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</si>
  <si>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</si>
  <si>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</si>
  <si>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</si>
  <si>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</si>
  <si>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</si>
  <si>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</si>
  <si>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</si>
  <si>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</si>
  <si>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</si>
  <si>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</si>
  <si>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</si>
  <si>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</si>
  <si>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</si>
  <si>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</si>
  <si>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</si>
  <si>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</si>
  <si>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</si>
  <si>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</si>
  <si>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</si>
  <si>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</si>
  <si>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</si>
  <si>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</si>
  <si>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</si>
  <si>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</si>
  <si>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</si>
  <si>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</si>
  <si>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</si>
  <si>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</si>
  <si>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</si>
  <si>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</si>
  <si>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</si>
  <si>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</si>
  <si>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</si>
  <si>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</si>
  <si>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</si>
  <si>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</si>
  <si>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</si>
  <si>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</si>
  <si>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</si>
  <si>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</si>
  <si>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</si>
  <si>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</si>
  <si>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</si>
  <si>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</si>
  <si>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</si>
  <si>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</si>
  <si>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</si>
  <si>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</si>
  <si>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</si>
  <si>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</si>
  <si>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</si>
  <si>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</si>
  <si>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</si>
  <si>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</si>
  <si>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</si>
  <si>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</si>
  <si>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</si>
  <si>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</si>
  <si>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</si>
  <si>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</si>
  <si>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</si>
  <si>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</si>
  <si>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</si>
  <si>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</si>
  <si>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</si>
  <si>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</si>
  <si>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</si>
  <si>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</si>
  <si>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</si>
  <si>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</si>
  <si>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</si>
  <si>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</si>
  <si>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</si>
  <si>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</si>
  <si>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</si>
  <si>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</si>
  <si>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</si>
  <si>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</si>
  <si>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</si>
  <si>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</si>
  <si>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</si>
  <si>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</si>
  <si>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</si>
  <si>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</si>
  <si>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</si>
  <si>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</si>
  <si>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</si>
  <si>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</si>
  <si>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</si>
  <si>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</si>
  <si>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</si>
  <si>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</si>
  <si>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</si>
  <si>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</si>
  <si>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</si>
  <si>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</si>
  <si>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</si>
  <si>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</si>
  <si>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</si>
  <si>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</si>
  <si>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</si>
  <si>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</si>
  <si>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</si>
  <si>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</si>
  <si>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</si>
  <si>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</si>
  <si>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</si>
  <si>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</si>
  <si>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</si>
  <si>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</si>
  <si>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</si>
  <si>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</si>
  <si>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</si>
  <si>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</si>
  <si>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</si>
  <si>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</si>
  <si>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</si>
  <si>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</si>
  <si>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</si>
  <si>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</si>
  <si>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</si>
  <si>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</si>
  <si>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</si>
  <si>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</si>
  <si>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</si>
  <si>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</si>
  <si>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</si>
  <si>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</si>
  <si>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</si>
  <si>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</si>
  <si>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</si>
  <si>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</si>
  <si>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</si>
  <si>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</si>
  <si>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</si>
  <si>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</si>
  <si>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</si>
  <si>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</si>
  <si>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</si>
  <si>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</si>
  <si>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</si>
  <si>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</si>
  <si>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</si>
  <si>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</si>
  <si>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</si>
  <si>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</si>
  <si>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</si>
  <si>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</si>
  <si>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</si>
  <si>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</si>
  <si>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</si>
  <si>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</si>
  <si>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</si>
  <si>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</si>
  <si>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</si>
  <si>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</si>
  <si>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</si>
  <si>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</si>
  <si>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</si>
  <si>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</si>
  <si>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</si>
  <si>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</si>
  <si>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</si>
  <si>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</si>
  <si>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</si>
  <si>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</si>
  <si>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</si>
  <si>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</si>
  <si>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</si>
  <si>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</si>
  <si>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</si>
  <si>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</si>
  <si>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</si>
  <si>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</si>
  <si>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</si>
  <si>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</si>
  <si>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</si>
  <si>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</si>
  <si>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</si>
  <si>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</si>
  <si>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</si>
  <si>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</si>
  <si>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</si>
  <si>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</si>
  <si>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</si>
  <si>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</si>
  <si>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</si>
  <si>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</si>
  <si>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</si>
  <si>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</si>
  <si>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</si>
  <si>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</si>
  <si>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</si>
  <si>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</si>
  <si>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</si>
  <si>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</si>
  <si>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</si>
  <si>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</si>
  <si>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</si>
  <si>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</si>
  <si>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</si>
  <si>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</si>
  <si>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</si>
  <si>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</si>
  <si>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</si>
  <si>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</si>
  <si>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</si>
  <si>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</si>
  <si>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</si>
  <si>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</si>
  <si>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</si>
  <si>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</si>
  <si>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</si>
  <si>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</si>
  <si>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</si>
  <si>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</si>
  <si>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</si>
  <si>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</si>
  <si>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</si>
  <si>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</si>
  <si>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</si>
  <si>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</si>
  <si>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</si>
  <si>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</si>
  <si>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</si>
  <si>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</si>
  <si>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</si>
  <si>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</si>
  <si>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</si>
  <si>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</si>
  <si>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</si>
  <si>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</si>
  <si>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</si>
  <si>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</si>
  <si>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</si>
  <si>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</si>
  <si>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</si>
  <si>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</si>
  <si>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</si>
  <si>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</si>
  <si>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</si>
  <si>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</si>
  <si>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</si>
  <si>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</si>
  <si>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</si>
  <si>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</si>
  <si>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</si>
  <si>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</si>
  <si>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</si>
  <si>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</si>
  <si>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</si>
  <si>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</si>
  <si>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</si>
  <si>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</si>
  <si>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</si>
  <si>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</si>
  <si>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</si>
  <si>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</si>
  <si>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</si>
  <si>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</si>
  <si>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</si>
  <si>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</si>
  <si>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</si>
  <si>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</si>
  <si>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</si>
  <si>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</si>
  <si>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</si>
  <si>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</si>
  <si>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</si>
  <si>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</si>
  <si>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</si>
  <si>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</si>
  <si>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</si>
  <si>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</si>
  <si>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</si>
  <si>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</si>
  <si>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</si>
  <si>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</si>
  <si>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</si>
  <si>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</si>
  <si>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</si>
  <si>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</si>
  <si>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</si>
  <si>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</si>
  <si>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</si>
  <si>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</si>
  <si>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</si>
  <si>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</si>
  <si>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</si>
  <si>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</si>
  <si>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</si>
  <si>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</si>
  <si>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</si>
  <si>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</si>
  <si>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</si>
  <si>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</si>
  <si>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</si>
  <si>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</si>
  <si>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</si>
  <si>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</si>
  <si>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</si>
  <si>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</si>
  <si>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</si>
  <si>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</si>
  <si>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</si>
  <si>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</si>
  <si>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</si>
  <si>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</si>
  <si>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</si>
  <si>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</si>
  <si>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</si>
  <si>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</si>
  <si>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</si>
  <si>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</si>
  <si>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</si>
  <si>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</si>
  <si>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</si>
  <si>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</si>
  <si>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</si>
  <si>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</si>
  <si>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</si>
  <si>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</si>
  <si>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</si>
  <si>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</si>
  <si>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</si>
  <si>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</si>
  <si>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</si>
  <si>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</si>
  <si>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</si>
  <si>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</si>
  <si>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</si>
  <si>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</si>
  <si>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</si>
  <si>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</si>
  <si>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</si>
  <si>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</si>
  <si>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</si>
  <si>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</si>
  <si>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</si>
  <si>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</si>
  <si>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</si>
  <si>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</si>
  <si>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</si>
  <si>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</si>
  <si>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</si>
  <si>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</si>
  <si>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</si>
  <si>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</si>
  <si>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</si>
  <si>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</si>
  <si>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</si>
  <si>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</si>
  <si>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</si>
  <si>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</si>
  <si>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</si>
  <si>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</si>
  <si>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</si>
  <si>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</si>
  <si>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</si>
  <si>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</si>
  <si>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</si>
  <si>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</si>
  <si>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</si>
  <si>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</si>
  <si>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</si>
  <si>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</si>
  <si>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</si>
  <si>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</si>
  <si>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</si>
  <si>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</si>
  <si>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</si>
  <si>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</si>
  <si>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</si>
  <si>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</si>
  <si>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</si>
  <si>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</si>
  <si>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</si>
  <si>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</si>
  <si>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</si>
  <si>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</si>
  <si>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</si>
  <si>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</si>
  <si>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</si>
  <si>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</si>
  <si>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</si>
  <si>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</si>
  <si>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</si>
  <si>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</si>
  <si>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</si>
  <si>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</si>
  <si>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</si>
  <si>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</si>
  <si>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</si>
  <si>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</si>
  <si>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</si>
  <si>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</si>
  <si>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</si>
  <si>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</si>
  <si>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</si>
  <si>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</si>
  <si>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</si>
  <si>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</si>
  <si>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</si>
  <si>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</si>
  <si>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</si>
  <si>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</si>
  <si>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</si>
  <si>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</si>
  <si>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</si>
  <si>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</si>
  <si>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</si>
  <si>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</si>
  <si>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</si>
  <si>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</si>
  <si>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</si>
  <si>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</si>
  <si>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</si>
  <si>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</si>
  <si>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</si>
  <si>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</si>
  <si>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</si>
  <si>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</si>
  <si>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</si>
  <si>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</si>
  <si>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</si>
  <si>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</si>
  <si>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</si>
  <si>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</si>
  <si>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</si>
  <si>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</si>
  <si>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</si>
  <si>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</si>
  <si>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</si>
  <si>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</si>
  <si>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</si>
  <si>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</si>
  <si>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</si>
  <si>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</si>
  <si>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</si>
  <si>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</si>
  <si>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</si>
  <si>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</si>
  <si>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</si>
  <si>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</si>
  <si>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</si>
  <si>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</si>
  <si>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</si>
  <si>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</si>
  <si>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</si>
  <si>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</si>
  <si>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</si>
  <si>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</si>
  <si>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</si>
  <si>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</si>
  <si>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</si>
  <si>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</si>
  <si>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</si>
  <si>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</si>
  <si>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</si>
  <si>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</si>
  <si>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</si>
  <si>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</si>
  <si>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</si>
  <si>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</si>
  <si>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</si>
  <si>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</si>
  <si>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</si>
  <si>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</si>
  <si>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</si>
  <si>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</si>
  <si>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</si>
  <si>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</si>
  <si>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</si>
  <si>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</si>
  <si>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</si>
  <si>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</si>
  <si>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</si>
  <si>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</si>
  <si>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</si>
  <si>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</si>
  <si>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</si>
  <si>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</si>
  <si>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</si>
  <si>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</si>
  <si>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</si>
  <si>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</si>
  <si>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</si>
  <si>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</si>
  <si>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</si>
  <si>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</si>
  <si>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</si>
  <si>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</si>
  <si>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</si>
  <si>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</si>
  <si>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</si>
  <si>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</si>
  <si>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</si>
  <si>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</si>
  <si>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</si>
  <si>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</si>
  <si>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</si>
  <si>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</si>
  <si>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</si>
  <si>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</si>
  <si>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</si>
  <si>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</si>
  <si>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</si>
  <si>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</si>
  <si>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</si>
  <si>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</si>
  <si>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</si>
  <si>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</si>
  <si>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</si>
  <si>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</si>
  <si>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</si>
  <si>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</si>
  <si>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</si>
  <si>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</si>
  <si>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</si>
  <si>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</si>
  <si>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</si>
  <si>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</si>
  <si>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</si>
  <si>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</si>
  <si>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</si>
  <si>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</si>
  <si>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</si>
  <si>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</si>
  <si>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</si>
  <si>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</si>
  <si>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</si>
  <si>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</si>
  <si>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</si>
  <si>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</si>
  <si>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</si>
  <si>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</si>
  <si>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</si>
  <si>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</si>
  <si>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</si>
  <si>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</si>
  <si>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</si>
  <si>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</si>
  <si>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</si>
  <si>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</si>
  <si>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</si>
  <si>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</si>
  <si>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</si>
  <si>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</si>
  <si>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</si>
  <si>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</si>
  <si>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</si>
  <si>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</si>
  <si>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</si>
  <si>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</si>
  <si>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</si>
  <si>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</si>
  <si>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</si>
  <si>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</si>
  <si>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</si>
  <si>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</si>
  <si>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</si>
  <si>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</si>
  <si>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</si>
  <si>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</si>
  <si>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</si>
  <si>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</si>
  <si>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</si>
  <si>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</si>
  <si>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</si>
  <si>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</si>
  <si>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</si>
  <si>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</si>
  <si>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</si>
  <si>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</si>
  <si>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</si>
  <si>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</si>
  <si>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</si>
  <si>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</si>
  <si>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</si>
  <si>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</si>
  <si>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</si>
  <si>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</si>
  <si>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</si>
  <si>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</si>
  <si>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</si>
  <si>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</si>
  <si>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</si>
  <si>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</si>
  <si>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</si>
  <si>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</si>
  <si>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</si>
  <si>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</si>
  <si>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</si>
  <si>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</si>
  <si>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</si>
  <si>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</si>
  <si>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</si>
  <si>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</si>
  <si>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</si>
  <si>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</si>
  <si>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</si>
  <si>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</si>
  <si>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</si>
  <si>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</si>
  <si>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</si>
  <si>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</si>
  <si>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</si>
  <si>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</si>
  <si>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</si>
  <si>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</si>
  <si>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</si>
  <si>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</si>
  <si>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</si>
  <si>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</si>
  <si>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</si>
  <si>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</si>
  <si>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</si>
  <si>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</si>
  <si>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</si>
  <si>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</si>
  <si>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</si>
  <si>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</si>
  <si>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</si>
  <si>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</si>
  <si>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</si>
  <si>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</si>
  <si>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</si>
  <si>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</si>
  <si>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</si>
  <si>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</si>
  <si>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</si>
  <si>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</si>
  <si>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</si>
  <si>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</si>
  <si>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</si>
  <si>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</si>
  <si>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</si>
  <si>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</si>
  <si>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</si>
  <si>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</si>
  <si>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</si>
  <si>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</si>
  <si>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</si>
  <si>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</si>
  <si>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</si>
  <si>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</si>
  <si>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</si>
  <si>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</si>
  <si>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</si>
  <si>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</si>
  <si>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</si>
  <si>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</si>
  <si>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</si>
  <si>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</si>
  <si>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</si>
  <si>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</si>
  <si>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</si>
  <si>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</si>
  <si>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</si>
  <si>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</si>
  <si>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</si>
  <si>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</si>
  <si>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</si>
  <si>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</si>
  <si>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</si>
  <si>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</si>
  <si>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</si>
  <si>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</si>
  <si>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</si>
  <si>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</si>
  <si>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</si>
  <si>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</si>
  <si>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</si>
  <si>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</si>
  <si>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</si>
  <si>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</si>
  <si>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</si>
  <si>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</si>
  <si>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</si>
  <si>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</si>
  <si>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</si>
  <si>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</si>
  <si>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</si>
  <si>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</si>
  <si>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</si>
  <si>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</si>
  <si>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</si>
  <si>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</si>
  <si>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</si>
  <si>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</si>
  <si>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</si>
  <si>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</si>
  <si>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</si>
  <si>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</si>
  <si>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</si>
  <si>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</si>
  <si>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</si>
  <si>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</si>
  <si>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</si>
  <si>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</si>
  <si>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</si>
  <si>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</si>
  <si>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</si>
  <si>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</si>
  <si>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</si>
  <si>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</si>
  <si>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</si>
  <si>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</si>
  <si>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</si>
  <si>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</si>
  <si>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</si>
  <si>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</si>
  <si>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</si>
  <si>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</si>
  <si>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</si>
  <si>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</si>
  <si>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</si>
  <si>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</si>
  <si>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</si>
  <si>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</si>
  <si>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</si>
  <si>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</si>
  <si>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</si>
  <si>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</si>
  <si>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</si>
  <si>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</si>
  <si>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</si>
  <si>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</si>
  <si>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</si>
  <si>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</si>
  <si>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</si>
  <si>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</si>
  <si>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</si>
  <si>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</si>
  <si>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</si>
  <si>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</si>
  <si>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</si>
  <si>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</si>
  <si>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</si>
  <si>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</si>
  <si>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</si>
  <si>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</si>
  <si>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</si>
  <si>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</si>
  <si>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</si>
  <si>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</si>
  <si>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</si>
  <si>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</si>
  <si>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</si>
  <si>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</si>
  <si>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</si>
  <si>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</si>
  <si>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</si>
  <si>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</si>
  <si>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</si>
  <si>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</si>
  <si>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</si>
  <si>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</si>
  <si>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</si>
  <si>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</si>
  <si>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</si>
  <si>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</si>
  <si>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</si>
  <si>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</si>
  <si>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</si>
  <si>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</si>
  <si>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</si>
  <si>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</si>
  <si>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</si>
  <si>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</si>
  <si>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</si>
  <si>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</si>
  <si>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</si>
  <si>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</si>
  <si>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</si>
  <si>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</si>
  <si>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</si>
  <si>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</si>
  <si>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</si>
  <si>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</si>
  <si>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</si>
  <si>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</si>
  <si>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</si>
  <si>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</si>
  <si>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</si>
  <si>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</si>
  <si>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</si>
  <si>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</si>
  <si>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</si>
  <si>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</si>
  <si>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</si>
  <si>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</si>
  <si>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</si>
  <si>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</si>
  <si>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</si>
  <si>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</si>
  <si>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</si>
  <si>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</si>
  <si>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</si>
  <si>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</si>
  <si>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</si>
  <si>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</si>
  <si>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</si>
  <si>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</si>
  <si>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</si>
  <si>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</si>
  <si>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</si>
  <si>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</si>
  <si>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</si>
  <si>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</si>
  <si>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</si>
  <si>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</si>
  <si>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</si>
  <si>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</si>
  <si>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</si>
  <si>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</si>
  <si>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</si>
  <si>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</si>
  <si>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</si>
  <si>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</si>
  <si>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</si>
  <si>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</si>
  <si>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</si>
  <si>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</si>
  <si>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</si>
  <si>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</si>
  <si>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</si>
  <si>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</si>
  <si>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</si>
  <si>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</si>
  <si>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</si>
  <si>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</si>
  <si>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</si>
  <si>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</si>
  <si>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</si>
  <si>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</si>
  <si>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</si>
  <si>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</si>
  <si>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</si>
  <si>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</si>
  <si>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</si>
  <si>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</si>
  <si>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</si>
  <si>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</si>
  <si>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</si>
  <si>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</si>
  <si>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</si>
  <si>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</si>
  <si>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</si>
  <si>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</si>
  <si>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</si>
  <si>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</si>
  <si>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</si>
  <si>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</si>
  <si>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</si>
  <si>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</si>
  <si>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</si>
  <si>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</si>
  <si>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</si>
  <si>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</si>
  <si>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</si>
  <si>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</si>
  <si>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</si>
  <si>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</si>
  <si>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</si>
  <si>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</si>
  <si>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</si>
  <si>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</si>
  <si>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</si>
  <si>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</si>
  <si>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</si>
  <si>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</si>
  <si>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</si>
  <si>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</si>
  <si>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</si>
  <si>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</si>
  <si>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</si>
  <si>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</si>
  <si>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</si>
  <si>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</si>
  <si>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</si>
  <si>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</si>
  <si>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</si>
  <si>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</si>
  <si>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</si>
  <si>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</si>
  <si>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</si>
  <si>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</si>
  <si>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</si>
  <si>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</si>
  <si>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</si>
  <si>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</si>
  <si>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</si>
  <si>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</si>
  <si>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</si>
  <si>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</si>
  <si>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</si>
  <si>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</si>
  <si>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</si>
  <si>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</si>
  <si>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</si>
  <si>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</si>
  <si>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</si>
  <si>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</si>
  <si>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</si>
  <si>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</si>
  <si>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</si>
  <si>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</si>
  <si>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</si>
  <si>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</si>
  <si>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</si>
  <si>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</si>
  <si>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</si>
  <si>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</si>
  <si>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</si>
  <si>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</si>
  <si>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</si>
  <si>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</si>
  <si>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</si>
  <si>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</si>
  <si>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</si>
  <si>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</si>
  <si>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</si>
  <si>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</si>
  <si>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</si>
  <si>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</si>
  <si>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</si>
  <si>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</si>
  <si>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</si>
  <si>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</si>
  <si>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</si>
  <si>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</si>
  <si>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</si>
  <si>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</si>
  <si>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</si>
  <si>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</si>
  <si>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</si>
  <si>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</si>
  <si>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</si>
  <si>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</si>
  <si>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</si>
  <si>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</si>
  <si>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</si>
  <si>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</si>
  <si>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</si>
  <si>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</si>
  <si>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</si>
  <si>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</si>
  <si>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</si>
  <si>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</si>
  <si>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</si>
  <si>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</si>
  <si>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</si>
  <si>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</si>
  <si>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</si>
  <si>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</si>
  <si>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</si>
  <si>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</si>
  <si>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</si>
  <si>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</si>
  <si>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</si>
  <si>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</si>
  <si>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</si>
  <si>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</si>
  <si>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</si>
  <si>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</si>
  <si>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</si>
  <si>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</si>
  <si>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</si>
  <si>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</si>
  <si>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</si>
  <si>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</si>
  <si>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</si>
  <si>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</si>
  <si>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</si>
  <si>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</si>
  <si>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</si>
  <si>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</si>
  <si>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</si>
  <si>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</si>
  <si>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</si>
  <si>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</si>
  <si>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</si>
  <si>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</si>
  <si>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</si>
  <si>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</si>
  <si>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</si>
  <si>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</si>
  <si>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</si>
  <si>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</si>
  <si>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</si>
  <si>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</si>
  <si>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</si>
  <si>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</si>
  <si>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</si>
  <si>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</si>
  <si>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</si>
  <si>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</si>
  <si>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</si>
  <si>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</si>
  <si>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</si>
  <si>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</si>
  <si>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</si>
  <si>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</si>
  <si>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</si>
  <si>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</si>
  <si>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</si>
  <si>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</si>
  <si>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</si>
  <si>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</si>
  <si>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</si>
  <si>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</si>
  <si>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</si>
  <si>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</si>
  <si>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</si>
  <si>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</si>
  <si>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</si>
  <si>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</si>
  <si>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</si>
  <si>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</si>
  <si>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</si>
  <si>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</si>
  <si>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</si>
  <si>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</si>
  <si>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</si>
  <si>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</si>
  <si>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</si>
  <si>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</si>
  <si>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</si>
  <si>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</si>
  <si>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</si>
  <si>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</si>
  <si>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</si>
  <si>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</si>
  <si>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</si>
  <si>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</si>
  <si>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</si>
  <si>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</si>
  <si>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</si>
  <si>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</si>
  <si>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</si>
  <si>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</si>
  <si>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</si>
  <si>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</si>
  <si>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</si>
  <si>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</si>
  <si>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</si>
  <si>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</si>
  <si>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</si>
  <si>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</si>
  <si>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</si>
  <si>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</si>
  <si>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</si>
  <si>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</si>
  <si>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</si>
  <si>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</si>
  <si>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</si>
  <si>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</si>
  <si>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</si>
  <si>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</si>
  <si>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</si>
  <si>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</si>
  <si>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</si>
  <si>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</si>
  <si>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</si>
  <si>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</si>
  <si>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</si>
  <si>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</si>
  <si>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</si>
  <si>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</si>
  <si>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</si>
  <si>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</si>
  <si>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</si>
  <si>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</si>
  <si>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</si>
  <si>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</si>
  <si>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</si>
  <si>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</si>
  <si>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</si>
  <si>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</si>
  <si>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</si>
  <si>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</si>
  <si>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</si>
  <si>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</si>
  <si>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</si>
  <si>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</si>
  <si>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</si>
  <si>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</si>
  <si>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</si>
  <si>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</si>
  <si>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</si>
  <si>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</si>
  <si>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</si>
  <si>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</si>
  <si>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</si>
  <si>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</si>
  <si>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</si>
  <si>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</si>
  <si>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</si>
  <si>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</si>
  <si>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</si>
  <si>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</si>
  <si>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</si>
  <si>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</si>
  <si>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</si>
  <si>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</si>
  <si>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</si>
  <si>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</si>
  <si>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</si>
  <si>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</si>
  <si>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</si>
  <si>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</si>
  <si>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</si>
  <si>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</si>
  <si>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</si>
  <si>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</si>
  <si>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</si>
  <si>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</si>
  <si>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</si>
  <si>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</si>
  <si>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</si>
  <si>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</si>
  <si>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</si>
  <si>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</si>
  <si>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</si>
  <si>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</si>
  <si>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</si>
  <si>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</si>
  <si>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</si>
  <si>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</si>
  <si>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</si>
  <si>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</si>
  <si>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</si>
  <si>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</si>
  <si>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</si>
  <si>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</si>
  <si>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</si>
  <si>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</si>
  <si>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</si>
  <si>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</si>
  <si>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</si>
  <si>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</si>
  <si>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</si>
  <si>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</si>
  <si>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</si>
  <si>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</si>
  <si>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</si>
  <si>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</si>
  <si>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</si>
  <si>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</si>
  <si>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</si>
  <si>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</si>
  <si>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</si>
  <si>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</si>
  <si>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</si>
  <si>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</si>
  <si>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</si>
  <si>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</si>
  <si>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</si>
  <si>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</si>
  <si>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</si>
  <si>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</si>
  <si>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</si>
  <si>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</si>
  <si>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</si>
  <si>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</si>
  <si>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</si>
  <si>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</si>
  <si>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</si>
  <si>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</si>
  <si>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</si>
  <si>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</si>
  <si>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</si>
  <si>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</si>
  <si>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</si>
  <si>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</si>
  <si>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</si>
  <si>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</si>
  <si>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</si>
  <si>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</si>
  <si>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</si>
  <si>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</si>
  <si>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</si>
  <si>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</si>
  <si>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</si>
  <si>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</si>
  <si>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</si>
  <si>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</si>
  <si>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</si>
  <si>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</si>
  <si>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</si>
  <si>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</si>
  <si>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</si>
  <si>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</si>
  <si>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</si>
  <si>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</si>
  <si>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</si>
  <si>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</si>
  <si>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</si>
  <si>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</si>
  <si>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</si>
  <si>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</si>
  <si>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</si>
  <si>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</si>
  <si>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</si>
  <si>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</si>
  <si>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</si>
  <si>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</si>
  <si>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</si>
  <si>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</si>
  <si>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</si>
  <si>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</si>
  <si>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</si>
  <si>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</si>
  <si>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</si>
  <si>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</si>
  <si>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</si>
  <si>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</si>
  <si>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</si>
  <si>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</si>
  <si>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</si>
  <si>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</si>
  <si>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</si>
  <si>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</si>
  <si>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</si>
  <si>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</si>
  <si>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</si>
  <si>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</si>
  <si>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</si>
  <si>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</si>
  <si>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</si>
  <si>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</si>
  <si>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</si>
  <si>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</si>
  <si>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</si>
  <si>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</si>
  <si>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</si>
  <si>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</si>
  <si>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</si>
  <si>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</si>
  <si>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</si>
  <si>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</si>
  <si>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</si>
  <si>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</si>
  <si>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</si>
  <si>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</si>
  <si>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</si>
  <si>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</si>
  <si>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</si>
  <si>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</si>
  <si>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</si>
  <si>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</si>
  <si>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</si>
  <si>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</si>
  <si>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</si>
  <si>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</si>
  <si>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</si>
  <si>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</si>
  <si>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</si>
  <si>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</si>
  <si>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</si>
  <si>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</si>
  <si>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</si>
  <si>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</si>
  <si>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</si>
  <si>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</si>
  <si>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</si>
  <si>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</si>
  <si>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</si>
  <si>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</si>
  <si>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</si>
  <si>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</si>
  <si>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</si>
  <si>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</si>
  <si>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</si>
  <si>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</si>
  <si>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</si>
  <si>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</si>
  <si>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</si>
  <si>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</si>
  <si>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</si>
  <si>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</si>
  <si>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</si>
  <si>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</si>
  <si>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</si>
  <si>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</si>
  <si>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</si>
  <si>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</si>
  <si>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</si>
  <si>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</si>
  <si>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</si>
  <si>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</si>
  <si>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</si>
  <si>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</si>
  <si>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</si>
  <si>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</si>
  <si>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</si>
  <si>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</si>
  <si>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</si>
  <si>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</si>
  <si>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</si>
  <si>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</si>
  <si>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</si>
  <si>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</si>
  <si>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</si>
  <si>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</si>
  <si>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</si>
  <si>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</si>
  <si>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</si>
  <si>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</si>
  <si>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</si>
  <si>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</si>
  <si>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</si>
  <si>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</si>
  <si>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</si>
  <si>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</si>
  <si>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</si>
  <si>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</si>
  <si>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</si>
  <si>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</si>
  <si>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</si>
  <si>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</si>
  <si>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</si>
  <si>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</si>
  <si>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</si>
  <si>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</si>
  <si>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</si>
  <si>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</si>
  <si>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</si>
  <si>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</si>
  <si>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</si>
  <si>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</si>
  <si>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</si>
  <si>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</si>
  <si>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</si>
  <si>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</si>
  <si>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</si>
  <si>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</si>
  <si>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</si>
  <si>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</si>
  <si>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</si>
  <si>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</si>
  <si>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</si>
  <si>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</si>
  <si>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</si>
  <si>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</si>
  <si>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</si>
  <si>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</si>
  <si>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</si>
  <si>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</si>
  <si>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</si>
  <si>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</si>
  <si>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</si>
  <si>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</si>
  <si>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</si>
  <si>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</si>
  <si>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</si>
  <si>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</si>
  <si>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</si>
  <si>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</si>
  <si>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</si>
  <si>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</si>
  <si>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</si>
  <si>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</si>
  <si>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</si>
  <si>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</si>
  <si>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</si>
  <si>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</si>
  <si>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</si>
  <si>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</si>
  <si>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</si>
  <si>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</si>
  <si>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</si>
  <si>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</si>
  <si>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</si>
  <si>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</si>
  <si>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</si>
  <si>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</si>
  <si>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</si>
  <si>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</si>
  <si>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</si>
  <si>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</si>
  <si>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</si>
  <si>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</si>
  <si>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</si>
  <si>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</si>
  <si>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</si>
  <si>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</si>
  <si>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</si>
  <si>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</si>
  <si>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</si>
  <si>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</si>
  <si>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</si>
  <si>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</si>
  <si>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</si>
  <si>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</si>
  <si>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</si>
  <si>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</si>
  <si>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</si>
  <si>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</si>
  <si>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</si>
  <si>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</si>
  <si>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</si>
  <si>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</si>
  <si>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</si>
  <si>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</si>
  <si>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</si>
  <si>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</si>
  <si>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</si>
  <si>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</si>
  <si>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</si>
  <si>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</si>
  <si>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</si>
  <si>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</si>
  <si>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</si>
  <si>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</si>
  <si>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</si>
  <si>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</si>
  <si>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</si>
  <si>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</si>
  <si>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</si>
  <si>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</si>
  <si>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</si>
  <si>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</si>
  <si>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</si>
  <si>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</si>
  <si>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</si>
  <si>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</si>
  <si>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</si>
  <si>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</si>
  <si>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</si>
  <si>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</si>
  <si>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</si>
  <si>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</si>
  <si>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</si>
  <si>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</si>
  <si>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</si>
  <si>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</si>
  <si>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</si>
  <si>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</si>
  <si>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</si>
  <si>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</si>
  <si>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</si>
  <si>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</si>
  <si>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</si>
  <si>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</si>
  <si>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</si>
  <si>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</si>
  <si>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</si>
  <si>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</si>
  <si>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</si>
  <si>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</si>
  <si>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</si>
  <si>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</si>
  <si>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</si>
  <si>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</si>
  <si>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</si>
  <si>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</si>
  <si>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</si>
  <si>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</si>
  <si>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</si>
  <si>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</si>
  <si>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</si>
  <si>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</si>
  <si>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</si>
  <si>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</si>
  <si>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</si>
  <si>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</si>
  <si>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</si>
  <si>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</si>
  <si>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</si>
  <si>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</si>
  <si>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</si>
  <si>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</si>
  <si>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</si>
  <si>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</si>
  <si>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</si>
  <si>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</si>
  <si>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</si>
  <si>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</si>
  <si>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</si>
  <si>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</si>
  <si>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</si>
  <si>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</si>
  <si>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</si>
  <si>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</si>
  <si>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</si>
  <si>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</si>
  <si>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</si>
  <si>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</si>
  <si>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</si>
  <si>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</si>
  <si>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</si>
  <si>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</si>
  <si>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</si>
  <si>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</si>
  <si>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</si>
  <si>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</si>
  <si>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</si>
  <si>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</si>
  <si>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</si>
  <si>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</si>
  <si>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</si>
  <si>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</si>
  <si>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</si>
  <si>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</si>
  <si>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</si>
  <si>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</si>
  <si>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</si>
  <si>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</si>
  <si>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</si>
  <si>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</si>
  <si>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</si>
  <si>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</si>
  <si>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</si>
  <si>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</si>
  <si>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</si>
  <si>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</si>
  <si>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</si>
  <si>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</si>
  <si>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</si>
  <si>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</si>
  <si>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</si>
  <si>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</si>
  <si>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</si>
  <si>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</si>
  <si>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</si>
  <si>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</si>
  <si>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</si>
  <si>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</si>
  <si>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</si>
  <si>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</si>
  <si>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</si>
  <si>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</si>
  <si>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</si>
  <si>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</si>
  <si>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</si>
  <si>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</si>
  <si>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</si>
  <si>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</si>
  <si>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</si>
  <si>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</si>
  <si>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</si>
  <si>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</si>
  <si>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</si>
  <si>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</si>
  <si>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</si>
  <si>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</si>
  <si>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</si>
  <si>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</si>
  <si>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</si>
  <si>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</si>
  <si>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</si>
  <si>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</si>
  <si>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</si>
  <si>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</si>
  <si>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</si>
  <si>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</si>
  <si>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</si>
  <si>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</si>
  <si>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</si>
  <si>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</si>
  <si>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</si>
  <si>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</si>
  <si>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</si>
  <si>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</si>
  <si>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</si>
  <si>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</si>
  <si>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</si>
  <si>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</si>
  <si>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</si>
  <si>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</si>
  <si>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</si>
  <si>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</si>
  <si>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</si>
  <si>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</si>
  <si>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</si>
  <si>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</si>
  <si>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</si>
  <si>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</si>
  <si>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</si>
  <si>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</si>
  <si>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</si>
  <si>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</si>
  <si>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</si>
  <si>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</si>
  <si>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</si>
  <si>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</si>
  <si>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</si>
  <si>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</si>
  <si>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</si>
  <si>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</si>
  <si>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</si>
  <si>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</si>
  <si>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</si>
  <si>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</si>
  <si>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</si>
  <si>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</si>
  <si>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</si>
  <si>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</si>
  <si>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</si>
  <si>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</si>
  <si>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</si>
  <si>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</si>
  <si>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</si>
  <si>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</si>
  <si>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</si>
  <si>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</si>
  <si>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</si>
  <si>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</si>
  <si>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</si>
  <si>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</si>
  <si>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</si>
  <si>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</si>
  <si>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</si>
  <si>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</si>
  <si>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</si>
  <si>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</si>
  <si>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</si>
  <si>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</si>
  <si>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</si>
  <si>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</si>
  <si>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</si>
  <si>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</si>
  <si>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</si>
  <si>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</si>
  <si>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</si>
  <si>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</si>
  <si>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</si>
  <si>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</si>
  <si>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</si>
  <si>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</si>
  <si>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</si>
  <si>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</si>
  <si>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</si>
  <si>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</si>
  <si>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</si>
  <si>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</si>
  <si>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</si>
  <si>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</si>
  <si>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</si>
  <si>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</si>
  <si>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</si>
  <si>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</si>
  <si>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</si>
  <si>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</si>
  <si>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</si>
  <si>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</si>
  <si>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</si>
  <si>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</si>
  <si>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</si>
  <si>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</si>
  <si>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</si>
  <si>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</si>
  <si>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</si>
  <si>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</si>
  <si>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</si>
  <si>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</si>
  <si>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</si>
  <si>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</si>
  <si>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</si>
  <si>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</si>
  <si>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</si>
  <si>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</si>
  <si>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</si>
  <si>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</si>
  <si>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</si>
  <si>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</si>
  <si>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</si>
  <si>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</si>
  <si>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</si>
  <si>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</si>
  <si>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</si>
  <si>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</si>
  <si>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</si>
  <si>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</si>
  <si>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</si>
  <si>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</si>
  <si>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</si>
  <si>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</si>
  <si>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</si>
  <si>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</si>
  <si>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</si>
  <si>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</si>
  <si>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</si>
  <si>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</si>
  <si>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</si>
  <si>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</si>
  <si>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</si>
  <si>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</si>
  <si>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</si>
  <si>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</si>
  <si>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</si>
  <si>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</si>
  <si>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</si>
  <si>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</si>
  <si>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</si>
  <si>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</si>
  <si>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</si>
  <si>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</si>
  <si>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</si>
  <si>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</si>
  <si>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</si>
  <si>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</si>
  <si>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</si>
  <si>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</si>
  <si>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</si>
  <si>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</si>
  <si>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</si>
  <si>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</si>
  <si>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</si>
  <si>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</si>
  <si>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</si>
  <si>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</si>
  <si>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</si>
  <si>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</si>
  <si>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</si>
  <si>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</si>
  <si>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</si>
  <si>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</si>
  <si>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</si>
  <si>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</si>
  <si>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</si>
  <si>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</si>
  <si>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</si>
  <si>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</si>
  <si>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</si>
  <si>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</si>
  <si>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</si>
  <si>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</si>
  <si>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</si>
  <si>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</si>
  <si>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</si>
  <si>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</si>
  <si>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</si>
  <si>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</si>
  <si>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</si>
  <si>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</si>
  <si>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</si>
  <si>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</si>
  <si>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</si>
  <si>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</si>
  <si>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</si>
  <si>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</si>
  <si>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</si>
  <si>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</si>
  <si>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</si>
  <si>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</si>
  <si>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</si>
  <si>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</si>
  <si>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</si>
  <si>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</si>
  <si>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</si>
  <si>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</si>
  <si>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</si>
  <si>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</si>
  <si>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</si>
  <si>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</si>
  <si>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</si>
  <si>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</si>
  <si>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</si>
  <si>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</si>
  <si>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</si>
  <si>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</si>
  <si>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</si>
  <si>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</si>
  <si>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</si>
  <si>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</si>
  <si>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</si>
  <si>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</si>
  <si>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</si>
  <si>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</si>
  <si>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</si>
  <si>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</si>
  <si>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</si>
  <si>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</si>
  <si>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</si>
  <si>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</si>
  <si>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</si>
  <si>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</si>
  <si>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</si>
  <si>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</si>
  <si>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</si>
  <si>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</si>
  <si>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</si>
  <si>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</si>
  <si>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</si>
  <si>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</si>
  <si>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</si>
  <si>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</si>
  <si>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</si>
  <si>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</si>
  <si>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</si>
  <si>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</si>
  <si>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</si>
  <si>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</si>
  <si>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</si>
  <si>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</si>
  <si>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</si>
  <si>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</si>
  <si>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</si>
  <si>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</si>
  <si>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</si>
  <si>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</si>
  <si>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</si>
  <si>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</si>
  <si>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</si>
  <si>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</si>
  <si>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</si>
  <si>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</si>
  <si>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</si>
  <si>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</si>
  <si>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</si>
  <si>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</si>
  <si>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</si>
  <si>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</si>
  <si>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</si>
  <si>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</si>
  <si>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</si>
  <si>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</si>
  <si>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</si>
  <si>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</si>
  <si>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</si>
  <si>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</si>
  <si>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</si>
  <si>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</si>
  <si>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</si>
  <si>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</si>
  <si>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</si>
  <si>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</si>
  <si>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</si>
  <si>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</si>
  <si>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</si>
  <si>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</si>
  <si>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</si>
  <si>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</si>
  <si>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</si>
  <si>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</si>
  <si>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</si>
  <si>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</si>
  <si>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</si>
  <si>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</si>
  <si>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</si>
  <si>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</si>
  <si>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</si>
  <si>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</si>
  <si>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</si>
  <si>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</si>
  <si>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</si>
  <si>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</si>
  <si>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</si>
  <si>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</si>
  <si>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</si>
  <si>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</si>
  <si>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</si>
  <si>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</si>
  <si>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</si>
  <si>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</si>
  <si>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</si>
  <si>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</si>
  <si>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</si>
  <si>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</si>
  <si>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</si>
  <si>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</si>
  <si>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</si>
  <si>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</si>
  <si>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</si>
  <si>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</si>
  <si>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</si>
  <si>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</si>
  <si>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</si>
  <si>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</si>
  <si>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</si>
  <si>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</si>
  <si>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</si>
  <si>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</si>
  <si>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</si>
  <si>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</si>
  <si>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</si>
  <si>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</si>
  <si>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</si>
  <si>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</si>
  <si>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</si>
  <si>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</si>
  <si>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</si>
  <si>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</si>
  <si>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</si>
  <si>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</si>
  <si>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</si>
  <si>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</si>
  <si>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</si>
  <si>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</si>
  <si>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</si>
  <si>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</si>
  <si>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</si>
  <si>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</si>
  <si>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</si>
  <si>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</si>
  <si>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</si>
  <si>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</si>
  <si>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</si>
  <si>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</si>
  <si>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</si>
  <si>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</si>
  <si>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</si>
  <si>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</si>
  <si>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</si>
  <si>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</si>
  <si>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</si>
  <si>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</si>
  <si>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</si>
  <si>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</si>
  <si>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</si>
  <si>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</si>
  <si>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</si>
  <si>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</si>
  <si>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</si>
  <si>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</si>
  <si>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</si>
  <si>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</si>
  <si>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</si>
  <si>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</si>
  <si>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</si>
  <si>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</si>
  <si>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</si>
  <si>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</si>
  <si>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</si>
  <si>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</si>
  <si>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</si>
  <si>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</si>
  <si>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</si>
  <si>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</si>
  <si>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</si>
  <si>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</si>
  <si>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</si>
  <si>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</si>
  <si>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</si>
  <si>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</si>
  <si>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</si>
  <si>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</si>
  <si>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</si>
  <si>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</si>
  <si>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</si>
  <si>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</si>
  <si>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</si>
  <si>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</si>
  <si>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</si>
  <si>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</si>
  <si>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</si>
  <si>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</si>
  <si>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</si>
  <si>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</si>
  <si>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</si>
  <si>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</si>
  <si>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</si>
  <si>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</si>
  <si>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</si>
  <si>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</si>
  <si>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</si>
  <si>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</si>
  <si>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</si>
  <si>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</si>
  <si>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</si>
  <si>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</si>
  <si>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</si>
  <si>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</si>
  <si>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</si>
  <si>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</si>
  <si>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</si>
  <si>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</si>
  <si>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</si>
  <si>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</si>
  <si>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</si>
  <si>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</si>
  <si>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</si>
  <si>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</si>
  <si>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</si>
  <si>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</si>
  <si>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</si>
  <si>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</si>
  <si>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</si>
  <si>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</si>
  <si>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</si>
  <si>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</si>
  <si>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</si>
  <si>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</si>
  <si>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</si>
  <si>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</si>
  <si>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</si>
  <si>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</si>
  <si>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</si>
  <si>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</si>
  <si>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</si>
  <si>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</si>
  <si>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</si>
  <si>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</si>
  <si>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</si>
  <si>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</si>
  <si>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</si>
  <si>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</si>
  <si>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</si>
  <si>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</si>
  <si>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</si>
  <si>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</si>
  <si>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</si>
  <si>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</si>
  <si>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</si>
  <si>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</si>
  <si>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</si>
  <si>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</si>
  <si>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</si>
  <si>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</si>
  <si>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</si>
  <si>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</si>
  <si>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</si>
  <si>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</si>
  <si>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</si>
  <si>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</si>
  <si>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</si>
  <si>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</si>
  <si>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</si>
  <si>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</si>
  <si>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</si>
  <si>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</si>
  <si>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</si>
  <si>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</si>
  <si>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</si>
  <si>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</si>
  <si>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</si>
  <si>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</si>
  <si>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</si>
  <si>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</si>
  <si>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</si>
  <si>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</si>
  <si>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</si>
  <si>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</si>
  <si>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</si>
  <si>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</si>
  <si>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</si>
  <si>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</si>
  <si>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</si>
  <si>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</si>
  <si>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</si>
  <si>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</si>
  <si>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</si>
  <si>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</si>
  <si>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</si>
  <si>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</si>
  <si>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</si>
  <si>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</si>
  <si>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</si>
  <si>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</si>
  <si>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</si>
  <si>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</si>
  <si>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</si>
  <si>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</si>
  <si>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</si>
  <si>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</si>
  <si>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</si>
  <si>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</si>
  <si>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</si>
  <si>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</si>
  <si>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</si>
  <si>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</si>
  <si>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</si>
  <si>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</si>
  <si>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</si>
  <si>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</si>
  <si>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</si>
  <si>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</si>
  <si>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</si>
  <si>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</si>
  <si>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</si>
  <si>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</si>
  <si>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</si>
  <si>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</si>
  <si>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</si>
  <si>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</si>
  <si>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</si>
  <si>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</si>
  <si>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</si>
  <si>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</si>
  <si>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</si>
  <si>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</si>
  <si>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</si>
  <si>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</si>
  <si>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</si>
  <si>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</si>
  <si>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</si>
  <si>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</si>
  <si>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</si>
  <si>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</si>
  <si>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</si>
  <si>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</si>
  <si>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</si>
  <si>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</si>
  <si>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</si>
  <si>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</si>
  <si>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</si>
  <si>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</si>
  <si>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</si>
  <si>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</si>
  <si>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</si>
  <si>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</si>
  <si>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</si>
  <si>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</si>
  <si>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</si>
  <si>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</si>
  <si>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</si>
  <si>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</si>
  <si>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</si>
  <si>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</si>
  <si>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</si>
  <si>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</si>
  <si>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</si>
  <si>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</si>
  <si>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</si>
  <si>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</si>
  <si>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</si>
  <si>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</si>
  <si>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</si>
  <si>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</si>
  <si>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</si>
  <si>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</si>
  <si>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</si>
  <si>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</si>
  <si>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</si>
  <si>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</si>
  <si>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</si>
  <si>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</si>
  <si>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</si>
  <si>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</si>
  <si>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</si>
  <si>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</si>
  <si>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</si>
  <si>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</si>
  <si>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</si>
  <si>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</si>
  <si>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</si>
  <si>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</si>
  <si>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</si>
  <si>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</si>
  <si>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</si>
  <si>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</si>
  <si>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</si>
  <si>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</si>
  <si>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</si>
  <si>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</si>
  <si>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</si>
  <si>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</si>
  <si>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</si>
  <si>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</si>
  <si>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</si>
  <si>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</si>
  <si>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</si>
  <si>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</si>
  <si>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</si>
  <si>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</si>
  <si>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</si>
  <si>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</si>
  <si>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</si>
  <si>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</si>
  <si>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</si>
  <si>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</si>
  <si>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</si>
  <si>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</si>
  <si>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</si>
  <si>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</si>
  <si>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</si>
  <si>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</si>
  <si>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</si>
  <si>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</si>
  <si>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</si>
  <si>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</si>
  <si>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</si>
  <si>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</si>
  <si>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</si>
  <si>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</si>
  <si>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</si>
  <si>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</si>
  <si>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</si>
  <si>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</si>
  <si>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</si>
  <si>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</si>
  <si>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</si>
  <si>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</si>
  <si>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</si>
  <si>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</si>
  <si>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</si>
  <si>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</si>
  <si>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</si>
  <si>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</si>
  <si>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</si>
  <si>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</si>
  <si>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</si>
  <si>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</si>
  <si>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</si>
  <si>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</si>
  <si>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</si>
  <si>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</si>
  <si>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</si>
  <si>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</si>
  <si>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</si>
  <si>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</si>
  <si>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</si>
  <si>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</si>
  <si>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</si>
  <si>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</si>
  <si>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</si>
  <si>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</si>
  <si>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</si>
  <si>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</si>
  <si>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</si>
  <si>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</si>
  <si>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</si>
  <si>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</si>
  <si>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</si>
  <si>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</si>
  <si>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</si>
  <si>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</si>
  <si>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</si>
  <si>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</si>
  <si>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</si>
  <si>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</si>
  <si>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</si>
  <si>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</si>
  <si>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</si>
  <si>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</si>
  <si>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</si>
  <si>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</si>
  <si>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</si>
  <si>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</si>
  <si>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</si>
  <si>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</si>
  <si>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</si>
  <si>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</si>
  <si>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</si>
  <si>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</si>
  <si>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</si>
  <si>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</si>
  <si>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</si>
  <si>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</si>
  <si>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</si>
  <si>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</si>
  <si>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</si>
  <si>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</si>
  <si>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</si>
  <si>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</si>
  <si>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</si>
  <si>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</si>
  <si>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</si>
  <si>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</si>
  <si>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</si>
  <si>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</si>
  <si>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</si>
  <si>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</si>
  <si>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</si>
  <si>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</si>
  <si>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</si>
  <si>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</si>
  <si>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</si>
  <si>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</si>
  <si>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</si>
  <si>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</si>
  <si>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</si>
  <si>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</si>
  <si>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</si>
  <si>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</si>
  <si>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</si>
  <si>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</si>
  <si>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</si>
  <si>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</si>
  <si>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</si>
  <si>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</si>
  <si>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</si>
  <si>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</si>
  <si>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</si>
  <si>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</si>
  <si>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</si>
  <si>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</si>
  <si>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</si>
  <si>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</si>
  <si>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</si>
  <si>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</si>
  <si>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</si>
  <si>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</si>
  <si>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</si>
  <si>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</si>
  <si>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</si>
  <si>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</si>
  <si>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</si>
  <si>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</si>
  <si>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</si>
  <si>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</si>
  <si>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</si>
  <si>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</si>
  <si>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</si>
  <si>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</si>
  <si>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</si>
  <si>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</si>
  <si>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</si>
  <si>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</si>
  <si>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</si>
  <si>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</si>
  <si>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</si>
  <si>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</si>
  <si>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</si>
  <si>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</si>
  <si>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</si>
  <si>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</si>
  <si>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</si>
  <si>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</si>
  <si>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</si>
  <si>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</si>
  <si>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</si>
  <si>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</si>
  <si>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</si>
  <si>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</si>
  <si>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</si>
  <si>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</si>
  <si>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</si>
  <si>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</si>
  <si>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</si>
  <si>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</si>
  <si>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</si>
  <si>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</si>
  <si>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</si>
  <si>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</si>
  <si>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</si>
  <si>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</si>
  <si>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</si>
  <si>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</si>
  <si>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</si>
  <si>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</si>
  <si>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</si>
  <si>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</si>
  <si>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</si>
  <si>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</si>
  <si>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</si>
  <si>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</si>
  <si>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</si>
  <si>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</si>
  <si>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</si>
  <si>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</si>
  <si>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</si>
  <si>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</si>
  <si>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</si>
  <si>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</si>
  <si>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</si>
  <si>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</si>
  <si>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</si>
  <si>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</si>
  <si>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</si>
  <si>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</si>
  <si>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</si>
  <si>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</si>
  <si>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</si>
  <si>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</si>
  <si>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</si>
  <si>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</si>
  <si>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</si>
  <si>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</si>
  <si>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</si>
  <si>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</si>
  <si>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</si>
  <si>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</si>
  <si>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</si>
  <si>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</si>
  <si>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</si>
  <si>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</si>
  <si>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</si>
  <si>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</si>
  <si>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</si>
  <si>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</si>
  <si>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</si>
  <si>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</si>
  <si>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</si>
  <si>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</si>
  <si>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</si>
  <si>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</si>
  <si>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</si>
  <si>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</si>
  <si>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</si>
  <si>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</si>
  <si>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</si>
  <si>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</si>
  <si>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</si>
  <si>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</si>
  <si>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</si>
  <si>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</si>
  <si>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</si>
  <si>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</si>
  <si>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</si>
  <si>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</si>
  <si>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</si>
  <si>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</si>
  <si>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</si>
  <si>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</si>
  <si>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</si>
  <si>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</si>
  <si>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</si>
  <si>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</si>
  <si>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</si>
  <si>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</si>
  <si>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</si>
  <si>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</si>
  <si>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</si>
  <si>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</si>
  <si>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</si>
  <si>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</si>
  <si>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</si>
  <si>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</si>
  <si>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</si>
  <si>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</si>
  <si>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</si>
  <si>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</si>
  <si>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</si>
  <si>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</si>
  <si>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</si>
  <si>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</si>
  <si>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</si>
  <si>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</si>
  <si>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</si>
  <si>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</si>
  <si>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</si>
  <si>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</si>
  <si>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</si>
  <si>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</si>
  <si>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</si>
  <si>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</si>
  <si>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</si>
  <si>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</si>
  <si>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</si>
  <si>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</si>
  <si>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</si>
  <si>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</si>
  <si>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</si>
  <si>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</si>
  <si>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</si>
  <si>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</si>
  <si>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</si>
  <si>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</si>
  <si>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</si>
  <si>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</si>
  <si>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</si>
  <si>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</si>
  <si>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</si>
  <si>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</si>
  <si>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</si>
  <si>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</si>
  <si>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</si>
  <si>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</si>
  <si>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</si>
  <si>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</si>
  <si>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</si>
  <si>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</si>
  <si>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</si>
  <si>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</si>
  <si>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</si>
  <si>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</si>
  <si>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</si>
  <si>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</si>
  <si>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</si>
  <si>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</si>
  <si>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</si>
  <si>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</si>
  <si>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</si>
  <si>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</si>
  <si>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</si>
  <si>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</si>
  <si>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</si>
  <si>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</si>
  <si>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</si>
  <si>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</si>
  <si>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</si>
  <si>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</si>
  <si>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</si>
  <si>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</si>
  <si>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</si>
  <si>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</si>
  <si>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</si>
  <si>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</si>
  <si>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</si>
  <si>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</si>
  <si>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</si>
  <si>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</si>
  <si>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</si>
  <si>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</si>
  <si>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</si>
  <si>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</si>
  <si>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</si>
  <si>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</si>
  <si>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</si>
  <si>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</si>
  <si>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</si>
  <si>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</si>
  <si>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</si>
  <si>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</si>
  <si>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</si>
  <si>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</si>
  <si>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</si>
  <si>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</si>
  <si>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</si>
  <si>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</si>
  <si>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</si>
  <si>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</si>
  <si>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</si>
  <si>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</si>
  <si>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</si>
  <si>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</si>
  <si>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</si>
  <si>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</si>
  <si>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</si>
  <si>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</si>
  <si>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</si>
  <si>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</si>
  <si>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</si>
  <si>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</si>
  <si>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</si>
  <si>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</si>
  <si>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</si>
  <si>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</si>
  <si>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</si>
  <si>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</si>
  <si>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</si>
  <si>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</si>
  <si>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</si>
  <si>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</si>
  <si>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</si>
  <si>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</si>
  <si>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</si>
  <si>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</si>
  <si>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</si>
  <si>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</si>
  <si>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</si>
  <si>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</si>
  <si>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</si>
  <si>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</si>
  <si>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</si>
  <si>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</si>
  <si>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</si>
  <si>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</si>
  <si>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</si>
  <si>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</si>
  <si>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</si>
  <si>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</si>
  <si>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</si>
  <si>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</si>
  <si>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</si>
  <si>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</si>
  <si>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</si>
  <si>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</si>
  <si>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</si>
  <si>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</si>
  <si>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</si>
  <si>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</si>
  <si>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</si>
  <si>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</si>
  <si>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</si>
  <si>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</si>
  <si>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</si>
  <si>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</si>
  <si>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</si>
  <si>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</si>
  <si>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</si>
  <si>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</si>
  <si>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</si>
  <si>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</si>
  <si>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</si>
  <si>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</si>
  <si>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</si>
  <si>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</si>
  <si>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</si>
  <si>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</si>
  <si>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</si>
  <si>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</si>
  <si>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</si>
  <si>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</si>
  <si>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</si>
  <si>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</si>
  <si>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</si>
  <si>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</si>
  <si>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</si>
  <si>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</si>
  <si>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</si>
  <si>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</si>
  <si>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</si>
  <si>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</si>
  <si>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</si>
  <si>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</si>
  <si>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</si>
  <si>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</si>
  <si>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</si>
  <si>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</si>
  <si>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</si>
  <si>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</si>
  <si>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</si>
  <si>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</si>
  <si>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</si>
  <si>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</si>
  <si>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</si>
  <si>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</si>
  <si>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</si>
  <si>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</si>
  <si>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</si>
  <si>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</si>
  <si>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</si>
  <si>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</si>
  <si>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</si>
  <si>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</si>
  <si>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</si>
  <si>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</si>
  <si>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</si>
  <si>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</si>
  <si>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</si>
  <si>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</si>
  <si>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</si>
  <si>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</si>
  <si>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</si>
  <si>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</si>
  <si>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</si>
  <si>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</si>
  <si>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</si>
  <si>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</si>
  <si>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</si>
  <si>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</si>
  <si>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</si>
  <si>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</si>
  <si>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</si>
  <si>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</si>
  <si>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</si>
  <si>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</si>
  <si>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</si>
  <si>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</si>
  <si>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</si>
  <si>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</si>
  <si>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</si>
  <si>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</si>
  <si>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</si>
  <si>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</si>
  <si>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</si>
  <si>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</si>
  <si>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</si>
  <si>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</si>
  <si>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</si>
  <si>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</si>
  <si>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</si>
  <si>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</si>
  <si>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</si>
  <si>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</si>
  <si>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</si>
  <si>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</si>
  <si>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</si>
  <si>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</si>
  <si>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</si>
  <si>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</si>
  <si>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</si>
  <si>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</si>
  <si>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</si>
  <si>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</si>
  <si>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</si>
  <si>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</si>
  <si>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</si>
  <si>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</si>
  <si>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</si>
  <si>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</si>
  <si>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</si>
  <si>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</si>
  <si>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</si>
  <si>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</si>
  <si>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</si>
  <si>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</si>
  <si>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</si>
  <si>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</si>
  <si>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</si>
  <si>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</si>
  <si>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</si>
  <si>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</si>
  <si>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</si>
  <si>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</si>
  <si>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</si>
  <si>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</si>
  <si>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</si>
  <si>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</si>
  <si>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</si>
  <si>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</si>
  <si>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</si>
  <si>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</si>
  <si>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</si>
  <si>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</si>
  <si>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</si>
  <si>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</si>
  <si>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</si>
  <si>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</si>
  <si>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</si>
  <si>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</si>
  <si>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</si>
  <si>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</si>
  <si>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</si>
  <si>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</si>
  <si>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</si>
  <si>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</si>
  <si>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</si>
  <si>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</si>
  <si>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</si>
  <si>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</si>
  <si>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</si>
  <si>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</si>
  <si>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</si>
  <si>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</si>
  <si>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</si>
  <si>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</si>
  <si>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</si>
  <si>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</si>
  <si>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</si>
  <si>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</si>
  <si>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</si>
  <si>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</si>
  <si>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</si>
  <si>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</si>
  <si>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</si>
  <si>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</si>
  <si>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</si>
  <si>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</si>
  <si>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</si>
  <si>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</si>
  <si>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</si>
  <si>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</si>
  <si>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</si>
  <si>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</si>
  <si>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</si>
  <si>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</si>
  <si>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</si>
  <si>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</si>
  <si>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</si>
  <si>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</si>
  <si>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</si>
  <si>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</si>
  <si>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</si>
  <si>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</si>
  <si>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</si>
  <si>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</si>
  <si>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</si>
  <si>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</si>
  <si>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</si>
  <si>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</si>
  <si>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</si>
  <si>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</si>
  <si>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</si>
  <si>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</si>
  <si>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</si>
  <si>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</si>
  <si>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</si>
  <si>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</si>
  <si>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</si>
  <si>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</si>
  <si>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</si>
  <si>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</si>
  <si>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</si>
  <si>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</si>
  <si>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</si>
  <si>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</si>
  <si>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</si>
  <si>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</si>
  <si>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</si>
  <si>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</si>
  <si>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</si>
  <si>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</si>
  <si>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</si>
  <si>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</si>
  <si>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</si>
  <si>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</si>
  <si>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</si>
  <si>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</si>
  <si>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</si>
  <si>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</si>
  <si>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</si>
  <si>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</si>
  <si>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</si>
  <si>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</si>
  <si>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</si>
  <si>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</si>
  <si>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</si>
  <si>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</si>
  <si>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</si>
  <si>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</si>
  <si>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</si>
  <si>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</si>
  <si>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</si>
  <si>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</si>
  <si>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</si>
  <si>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</si>
  <si>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</si>
  <si>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</si>
  <si>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</si>
  <si>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</si>
  <si>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</si>
  <si>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</si>
  <si>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</si>
  <si>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</si>
  <si>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</si>
  <si>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</si>
  <si>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</si>
  <si>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</si>
  <si>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</si>
  <si>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</si>
  <si>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</si>
  <si>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</si>
  <si>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</si>
  <si>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</si>
  <si>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</si>
  <si>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</si>
  <si>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</si>
  <si>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</si>
  <si>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</si>
  <si>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</si>
  <si>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</si>
  <si>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</si>
  <si>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</si>
  <si>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</si>
  <si>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</si>
  <si>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</si>
  <si>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</si>
  <si>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</si>
  <si>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</si>
  <si>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</si>
  <si>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</si>
  <si>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</si>
  <si>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</si>
  <si>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</si>
  <si>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</si>
  <si>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</si>
  <si>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</si>
  <si>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</si>
  <si>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</si>
  <si>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</si>
  <si>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</si>
  <si>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</si>
  <si>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</si>
  <si>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</si>
  <si>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</si>
  <si>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</si>
  <si>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</si>
  <si>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</si>
  <si>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</si>
  <si>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</si>
  <si>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</si>
  <si>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</si>
  <si>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</si>
  <si>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</si>
  <si>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</si>
  <si>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</si>
  <si>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</si>
  <si>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</si>
  <si>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</si>
  <si>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</si>
  <si>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</si>
  <si>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</si>
  <si>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</si>
  <si>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</si>
  <si>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</si>
  <si>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</si>
  <si>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</si>
  <si>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</si>
  <si>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</si>
  <si>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</si>
  <si>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</si>
  <si>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</si>
  <si>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</si>
  <si>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</si>
  <si>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</si>
  <si>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</si>
  <si>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</si>
  <si>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</si>
  <si>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</si>
  <si>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</si>
  <si>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</si>
  <si>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</si>
  <si>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</si>
  <si>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</si>
  <si>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</si>
  <si>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</si>
  <si>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</si>
  <si>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</si>
  <si>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</si>
  <si>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</si>
  <si>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</si>
  <si>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</si>
  <si>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</si>
  <si>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</si>
  <si>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</si>
  <si>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</si>
  <si>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</si>
  <si>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</si>
  <si>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</si>
  <si>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</si>
  <si>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</si>
  <si>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</si>
  <si>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</si>
  <si>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</si>
  <si>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</si>
  <si>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</si>
  <si>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</si>
  <si>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</si>
  <si>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</si>
  <si>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</si>
  <si>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</si>
  <si>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</si>
  <si>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</si>
  <si>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</si>
  <si>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</si>
  <si>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</si>
  <si>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</si>
  <si>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</si>
  <si>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</si>
  <si>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</si>
  <si>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</si>
  <si>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</si>
  <si>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</si>
  <si>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</si>
  <si>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</si>
  <si>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</si>
  <si>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</si>
  <si>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</si>
  <si>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</si>
  <si>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</si>
  <si>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</si>
  <si>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</si>
  <si>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</si>
  <si>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</si>
  <si>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</si>
  <si>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</si>
  <si>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</si>
  <si>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</si>
  <si>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</si>
  <si>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</si>
  <si>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</si>
  <si>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</si>
  <si>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</si>
  <si>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</si>
  <si>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</si>
  <si>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</si>
  <si>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</si>
  <si>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</si>
  <si>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</si>
  <si>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</si>
  <si>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</si>
  <si>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</si>
  <si>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</si>
  <si>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</si>
  <si>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</si>
  <si>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</si>
  <si>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</si>
  <si>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</si>
  <si>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</si>
  <si>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</si>
  <si>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</si>
  <si>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</si>
  <si>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</si>
  <si>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</si>
  <si>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</si>
  <si>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</si>
  <si>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</si>
  <si>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</si>
  <si>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</si>
  <si>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</si>
  <si>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</si>
  <si>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</si>
  <si>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</si>
  <si>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</si>
  <si>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</si>
  <si>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</si>
  <si>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</si>
  <si>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</si>
  <si>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</si>
  <si>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</si>
  <si>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</si>
  <si>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</si>
  <si>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</si>
  <si>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</si>
  <si>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</si>
  <si>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</si>
  <si>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</si>
  <si>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</si>
  <si>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</si>
  <si>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</si>
  <si>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</si>
  <si>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</si>
  <si>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</si>
  <si>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</si>
  <si>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</si>
  <si>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</si>
  <si>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</si>
  <si>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</si>
  <si>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</si>
  <si>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</si>
  <si>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</si>
  <si>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</si>
  <si>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</si>
  <si>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</si>
  <si>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</si>
  <si>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</si>
  <si>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</si>
  <si>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</si>
  <si>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</si>
  <si>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</si>
  <si>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</si>
  <si>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</si>
  <si>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</si>
  <si>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</si>
  <si>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</si>
  <si>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</si>
  <si>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</si>
  <si>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</si>
  <si>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</si>
  <si>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</si>
  <si>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</si>
  <si>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</si>
  <si>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</si>
  <si>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</si>
  <si>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</si>
  <si>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</si>
  <si>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</si>
  <si>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</si>
  <si>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</si>
  <si>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</si>
  <si>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</si>
  <si>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</si>
  <si>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</si>
  <si>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</si>
  <si>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</si>
  <si>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</si>
  <si>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</si>
  <si>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</si>
  <si>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</si>
  <si>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</si>
  <si>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</si>
  <si>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</si>
  <si>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</si>
  <si>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</si>
  <si>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</si>
  <si>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</si>
  <si>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</si>
  <si>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</si>
  <si>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</si>
  <si>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</si>
  <si>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</si>
  <si>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</si>
  <si>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</si>
  <si>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</si>
  <si>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</si>
  <si>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</si>
  <si>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</si>
  <si>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</si>
  <si>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</si>
  <si>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</si>
  <si>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</si>
  <si>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</si>
  <si>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</si>
  <si>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</si>
  <si>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</si>
  <si>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</si>
  <si>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</si>
  <si>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</si>
  <si>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</si>
  <si>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</si>
  <si>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</si>
  <si>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</si>
  <si>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</si>
  <si>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</si>
  <si>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</si>
  <si>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</si>
  <si>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</si>
  <si>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</si>
  <si>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</si>
  <si>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</si>
  <si>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</si>
  <si>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</si>
  <si>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</si>
  <si>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</si>
  <si>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</si>
  <si>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</si>
  <si>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</si>
  <si>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</si>
  <si>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</si>
  <si>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</si>
  <si>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</si>
  <si>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</si>
  <si>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</si>
  <si>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</si>
  <si>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</si>
  <si>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</si>
  <si>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</si>
  <si>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</si>
  <si>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</si>
  <si>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</si>
  <si>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</si>
  <si>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</si>
  <si>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</si>
  <si>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</si>
  <si>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</si>
  <si>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</si>
  <si>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</si>
  <si>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</si>
  <si>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</si>
  <si>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</si>
  <si>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</si>
  <si>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</si>
  <si>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</si>
  <si>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</si>
  <si>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</si>
  <si>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</si>
  <si>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</si>
  <si>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</si>
  <si>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</si>
  <si>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</si>
  <si>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</si>
  <si>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</si>
  <si>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</si>
  <si>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</si>
  <si>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</si>
  <si>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</si>
  <si>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</si>
  <si>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</si>
  <si>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</si>
  <si>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</si>
  <si>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</si>
  <si>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</si>
  <si>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</si>
  <si>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</si>
  <si>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</si>
  <si>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</si>
  <si>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</si>
  <si>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</si>
  <si>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</si>
  <si>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</si>
  <si>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</si>
  <si>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</si>
  <si>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</si>
  <si>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</si>
  <si>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</si>
  <si>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</si>
  <si>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</si>
  <si>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</si>
  <si>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</si>
  <si>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</si>
  <si>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</si>
  <si>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</si>
  <si>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</si>
  <si>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</si>
  <si>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</si>
  <si>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</si>
  <si>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</si>
  <si>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</si>
  <si>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</si>
  <si>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</si>
  <si>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</si>
  <si>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</si>
  <si>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</si>
  <si>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</si>
  <si>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</si>
  <si>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</si>
  <si>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</si>
  <si>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</si>
  <si>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</si>
  <si>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</si>
  <si>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</si>
  <si>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</si>
  <si>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</si>
  <si>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</si>
  <si>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</si>
  <si>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</si>
  <si>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</si>
  <si>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</si>
  <si>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</si>
  <si>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</si>
  <si>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</si>
  <si>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</si>
  <si>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</si>
  <si>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</si>
  <si>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</si>
  <si>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</si>
  <si>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</si>
  <si>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</si>
  <si>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</si>
  <si>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</si>
  <si>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</si>
  <si>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</si>
  <si>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</si>
  <si>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</si>
  <si>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</si>
  <si>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</si>
  <si>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</si>
  <si>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</si>
  <si>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</si>
  <si>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</si>
  <si>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</si>
  <si>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</si>
  <si>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</si>
  <si>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</si>
  <si>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</si>
  <si>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</si>
  <si>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</si>
  <si>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</si>
  <si>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</si>
  <si>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</si>
  <si>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</si>
  <si>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</si>
  <si>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</si>
  <si>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</si>
  <si>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</si>
  <si>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</si>
  <si>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</si>
  <si>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</si>
  <si>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</si>
  <si>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</si>
  <si>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</si>
  <si>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</si>
  <si>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</si>
  <si>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</si>
  <si>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</si>
  <si>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</si>
  <si>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</si>
  <si>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</si>
  <si>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</si>
  <si>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</si>
  <si>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</si>
  <si>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</si>
  <si>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</si>
  <si>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</si>
  <si>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</si>
  <si>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</si>
  <si>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</si>
  <si>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</si>
  <si>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</si>
  <si>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</si>
  <si>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</si>
  <si>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</si>
  <si>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</si>
  <si>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</si>
  <si>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</si>
  <si>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</si>
  <si>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</si>
  <si>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</si>
  <si>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</si>
  <si>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</si>
  <si>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</si>
  <si>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</si>
  <si>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</si>
  <si>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</si>
  <si>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</si>
  <si>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</si>
  <si>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</si>
  <si>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</si>
  <si>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</si>
  <si>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</si>
  <si>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</si>
  <si>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</si>
  <si>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</si>
  <si>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</si>
  <si>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</si>
  <si>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</si>
  <si>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</si>
  <si>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</si>
  <si>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</si>
  <si>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</si>
  <si>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</si>
  <si>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</si>
  <si>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</si>
  <si>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</si>
  <si>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</si>
  <si>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</si>
  <si>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</si>
  <si>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</si>
  <si>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</si>
  <si>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</si>
  <si>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</si>
  <si>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</si>
  <si>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</si>
  <si>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</si>
  <si>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</si>
  <si>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</si>
  <si>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</si>
  <si>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</si>
  <si>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</si>
  <si>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</si>
  <si>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</si>
  <si>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</si>
  <si>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</si>
  <si>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</si>
  <si>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</si>
  <si>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</si>
  <si>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</si>
  <si>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</si>
  <si>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</si>
  <si>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</si>
  <si>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</si>
  <si>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</si>
  <si>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</si>
  <si>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</si>
  <si>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</si>
  <si>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</si>
  <si>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</si>
  <si>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</si>
  <si>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</si>
  <si>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</si>
  <si>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</si>
  <si>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</si>
  <si>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</si>
  <si>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</si>
  <si>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</si>
  <si>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</si>
  <si>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</si>
  <si>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</si>
  <si>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</si>
  <si>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</si>
  <si>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</si>
  <si>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</si>
  <si>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</si>
  <si>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</si>
  <si>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</si>
  <si>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</si>
  <si>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</si>
  <si>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</si>
  <si>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</si>
  <si>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</si>
  <si>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</si>
  <si>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</si>
  <si>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</si>
  <si>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</si>
  <si>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</si>
  <si>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</si>
  <si>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</si>
  <si>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</si>
  <si>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</si>
  <si>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</si>
  <si>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</si>
  <si>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</si>
  <si>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</si>
  <si>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</si>
  <si>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</si>
  <si>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</si>
  <si>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</si>
  <si>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</si>
  <si>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</si>
  <si>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</si>
  <si>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</si>
  <si>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</si>
  <si>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</si>
  <si>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</si>
  <si>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</si>
  <si>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</si>
  <si>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</si>
  <si>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</si>
  <si>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</si>
  <si>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</si>
  <si>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</si>
  <si>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</si>
  <si>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</si>
  <si>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</si>
  <si>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</si>
  <si>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</si>
  <si>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</si>
  <si>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</si>
  <si>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</si>
  <si>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</si>
  <si>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</si>
  <si>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</si>
  <si>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</si>
  <si>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</si>
  <si>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</si>
  <si>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</si>
  <si>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</si>
  <si>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</si>
  <si>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</si>
  <si>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</si>
  <si>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</si>
  <si>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</si>
  <si>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</si>
  <si>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</si>
  <si>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</si>
  <si>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</si>
  <si>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</si>
  <si>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</si>
  <si>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</si>
  <si>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</si>
  <si>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</si>
  <si>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</si>
  <si>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</si>
  <si>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</si>
  <si>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</si>
  <si>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</si>
  <si>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</si>
  <si>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</si>
  <si>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</si>
  <si>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</si>
  <si>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</si>
  <si>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</si>
  <si>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</si>
  <si>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</si>
  <si>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</si>
  <si>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</si>
  <si>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</si>
  <si>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</si>
  <si>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</si>
  <si>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</si>
  <si>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</si>
  <si>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</si>
  <si>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</si>
  <si>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</si>
  <si>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</si>
  <si>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</si>
  <si>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</si>
  <si>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</si>
  <si>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</si>
  <si>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</si>
  <si>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</si>
  <si>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</si>
  <si>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</si>
  <si>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</si>
  <si>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</si>
  <si>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</si>
  <si>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</si>
  <si>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</si>
  <si>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</si>
  <si>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</si>
  <si>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</si>
  <si>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</si>
  <si>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</si>
  <si>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</si>
  <si>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</si>
  <si>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</si>
  <si>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</si>
  <si>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</si>
  <si>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</si>
  <si>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</si>
  <si>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</si>
  <si>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</si>
  <si>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</si>
  <si>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</si>
  <si>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</si>
  <si>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</si>
  <si>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</si>
  <si>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</si>
  <si>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</si>
  <si>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</si>
  <si>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</si>
  <si>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</si>
  <si>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</si>
  <si>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</si>
  <si>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</si>
  <si>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</si>
  <si>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</si>
  <si>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</si>
  <si>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</si>
  <si>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</si>
  <si>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</si>
  <si>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</si>
  <si>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</si>
  <si>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</si>
  <si>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</si>
  <si>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</si>
  <si>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</si>
  <si>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</si>
  <si>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</si>
  <si>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</si>
  <si>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</si>
  <si>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</si>
  <si>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</si>
  <si>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</si>
  <si>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</si>
  <si>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</si>
  <si>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</si>
  <si>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</si>
  <si>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</si>
  <si>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</si>
  <si>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</si>
  <si>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</si>
  <si>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</si>
  <si>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</si>
  <si>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</si>
  <si>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</si>
  <si>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</si>
  <si>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</si>
  <si>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</si>
  <si>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</si>
  <si>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</si>
  <si>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</si>
  <si>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</si>
  <si>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</si>
  <si>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</si>
  <si>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</si>
  <si>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</si>
  <si>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</si>
  <si>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</si>
  <si>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</si>
  <si>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</si>
  <si>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</si>
  <si>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</si>
  <si>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</si>
  <si>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</si>
  <si>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</si>
  <si>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</si>
  <si>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</si>
  <si>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</si>
  <si>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</si>
  <si>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</si>
  <si>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</si>
  <si>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</si>
  <si>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</si>
  <si>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</si>
  <si>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</si>
  <si>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</si>
  <si>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</si>
  <si>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</si>
  <si>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</si>
  <si>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</si>
  <si>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</si>
  <si>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</si>
  <si>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</si>
  <si>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</si>
  <si>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</si>
  <si>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</si>
  <si>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</si>
  <si>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</si>
  <si>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</si>
  <si>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</si>
  <si>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</si>
  <si>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</si>
  <si>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</si>
  <si>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</si>
  <si>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</si>
  <si>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</si>
  <si>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</si>
  <si>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</si>
  <si>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</si>
  <si>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</si>
  <si>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</si>
  <si>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</si>
  <si>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</si>
  <si>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</si>
  <si>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</si>
  <si>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</si>
  <si>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</si>
  <si>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</si>
  <si>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</si>
  <si>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</si>
  <si>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</si>
  <si>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</si>
  <si>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</si>
  <si>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</si>
  <si>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</si>
  <si>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</si>
  <si>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</si>
  <si>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</si>
  <si>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</si>
  <si>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</si>
  <si>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</si>
  <si>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</si>
  <si>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</si>
  <si>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</si>
  <si>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</si>
  <si>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</si>
  <si>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</si>
  <si>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</si>
  <si>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</si>
  <si>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</si>
  <si>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</si>
  <si>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</si>
  <si>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</si>
  <si>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</si>
  <si>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</si>
  <si>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</si>
  <si>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</si>
  <si>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</si>
  <si>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</si>
  <si>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</si>
  <si>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</si>
  <si>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</si>
  <si>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</si>
  <si>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</si>
  <si>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</si>
  <si>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</si>
  <si>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</si>
  <si>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</si>
  <si>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</si>
  <si>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</si>
  <si>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</si>
  <si>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</si>
  <si>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</si>
  <si>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</si>
  <si>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</si>
  <si>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</si>
  <si>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</si>
  <si>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</si>
  <si>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</si>
  <si>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</si>
  <si>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</si>
  <si>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</si>
  <si>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</si>
  <si>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</si>
  <si>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</si>
  <si>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</si>
  <si>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</si>
  <si>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</si>
  <si>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</si>
  <si>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</si>
  <si>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</si>
  <si>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</si>
  <si>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</si>
  <si>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</si>
  <si>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</si>
  <si>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</si>
  <si>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</si>
  <si>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</si>
  <si>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</si>
  <si>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</si>
  <si>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</si>
  <si>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</si>
  <si>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</si>
  <si>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</si>
  <si>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</si>
  <si>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</si>
  <si>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</si>
  <si>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</si>
  <si>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</si>
  <si>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</si>
  <si>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</si>
  <si>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</si>
  <si>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</si>
  <si>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</si>
  <si>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</si>
  <si>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</si>
  <si>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</si>
  <si>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</si>
  <si>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</si>
  <si>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</si>
  <si>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</si>
  <si>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</si>
  <si>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</si>
  <si>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</si>
  <si>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</si>
  <si>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</si>
  <si>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</si>
  <si>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</si>
  <si>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</si>
  <si>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</si>
  <si>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</si>
  <si>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</si>
  <si>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</si>
  <si>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</si>
  <si>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</si>
  <si>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</si>
  <si>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</si>
  <si>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</si>
  <si>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</si>
  <si>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</si>
  <si>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</si>
  <si>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</si>
  <si>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</si>
  <si>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</si>
  <si>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</si>
  <si>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</si>
  <si>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</si>
  <si>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</si>
  <si>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</si>
  <si>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</si>
  <si>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</si>
  <si>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</si>
  <si>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</si>
  <si>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</si>
  <si>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</si>
  <si>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</si>
  <si>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</si>
  <si>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</si>
  <si>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</si>
  <si>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</si>
  <si>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</si>
  <si>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</si>
  <si>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</si>
  <si>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</si>
  <si>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</si>
  <si>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</si>
  <si>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</si>
  <si>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</si>
  <si>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</si>
  <si>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</si>
  <si>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</si>
  <si>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</si>
  <si>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</si>
  <si>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</si>
  <si>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</si>
  <si>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</si>
  <si>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</si>
  <si>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</si>
  <si>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</si>
  <si>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</si>
  <si>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</si>
  <si>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</si>
  <si>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</si>
  <si>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</si>
  <si>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</si>
  <si>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</si>
  <si>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</si>
  <si>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</si>
  <si>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</si>
  <si>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</si>
  <si>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</si>
  <si>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</si>
  <si>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</si>
  <si>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</si>
  <si>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</si>
  <si>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</si>
  <si>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</si>
  <si>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</si>
  <si>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</si>
  <si>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</si>
  <si>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</si>
  <si>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</si>
  <si>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</si>
  <si>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</si>
  <si>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</si>
  <si>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</si>
  <si>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</si>
  <si>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</si>
  <si>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</si>
  <si>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</si>
  <si>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</si>
  <si>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</si>
  <si>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</si>
  <si>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</si>
  <si>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</si>
  <si>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</si>
  <si>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</si>
  <si>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</si>
  <si>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</si>
  <si>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</si>
  <si>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</si>
  <si>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</si>
  <si>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</si>
  <si>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</si>
  <si>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</si>
  <si>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</si>
  <si>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</si>
  <si>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</si>
  <si>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</si>
  <si>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</si>
  <si>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</si>
  <si>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</si>
  <si>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</si>
  <si>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</si>
  <si>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</si>
  <si>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</si>
  <si>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</si>
  <si>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</si>
  <si>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</si>
  <si>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</si>
  <si>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</si>
  <si>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</si>
  <si>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</si>
  <si>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</si>
  <si>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</si>
  <si>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</si>
  <si>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</si>
  <si>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</si>
  <si>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</si>
  <si>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</si>
  <si>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</si>
  <si>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</si>
  <si>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</si>
  <si>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</si>
  <si>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</si>
  <si>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</si>
  <si>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</si>
  <si>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</si>
  <si>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</si>
  <si>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</si>
  <si>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</si>
  <si>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</si>
  <si>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</si>
  <si>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</si>
  <si>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</si>
  <si>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</si>
  <si>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</si>
  <si>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</si>
  <si>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</si>
  <si>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</si>
  <si>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</si>
  <si>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</si>
  <si>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</si>
  <si>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</si>
  <si>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</si>
  <si>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</si>
  <si>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</si>
  <si>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</si>
  <si>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</si>
  <si>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</si>
  <si>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</si>
  <si>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</si>
  <si>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</si>
  <si>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</si>
  <si>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</si>
  <si>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</si>
  <si>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</si>
  <si>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</si>
  <si>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</si>
  <si>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</si>
  <si>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</si>
  <si>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</si>
  <si>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</si>
  <si>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</si>
  <si>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</si>
  <si>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</si>
  <si>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</si>
  <si>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</si>
  <si>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</si>
  <si>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</si>
  <si>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</si>
  <si>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</si>
  <si>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</si>
  <si>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</si>
  <si>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</si>
  <si>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</si>
  <si>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</si>
  <si>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</si>
  <si>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</si>
  <si>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</si>
  <si>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</si>
  <si>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</si>
  <si>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</si>
  <si>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</si>
  <si>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</si>
  <si>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</si>
  <si>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</si>
  <si>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</si>
  <si>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</si>
  <si>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</si>
  <si>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</si>
  <si>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</si>
  <si>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</si>
  <si>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</si>
  <si>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</si>
  <si>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</si>
  <si>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</si>
  <si>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</si>
  <si>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</si>
  <si>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</si>
  <si>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</si>
  <si>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</si>
  <si>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</si>
  <si>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</si>
  <si>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</si>
  <si>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</si>
  <si>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</si>
  <si>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</si>
  <si>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</si>
  <si>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</si>
  <si>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</si>
  <si>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</si>
  <si>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</si>
  <si>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</si>
  <si>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</si>
  <si>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</si>
  <si>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</si>
  <si>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</si>
  <si>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</si>
  <si>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</si>
  <si>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</si>
  <si>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</si>
  <si>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</si>
  <si>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</si>
  <si>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</si>
  <si>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</si>
  <si>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</si>
  <si>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</si>
  <si>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</si>
  <si>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</si>
  <si>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</si>
  <si>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</si>
  <si>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</si>
  <si>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</si>
  <si>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</si>
  <si>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</si>
  <si>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</si>
  <si>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</si>
  <si>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</si>
  <si>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</si>
  <si>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</si>
  <si>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</si>
  <si>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</si>
  <si>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</si>
  <si>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</si>
  <si>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</si>
  <si>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</si>
  <si>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</si>
  <si>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</si>
  <si>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</si>
  <si>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</si>
  <si>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</si>
  <si>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</si>
  <si>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</si>
  <si>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</si>
  <si>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</si>
  <si>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</si>
  <si>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</si>
  <si>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</si>
  <si>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</si>
  <si>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</si>
  <si>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</si>
  <si>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</si>
  <si>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</si>
  <si>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</si>
  <si>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</si>
  <si>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</si>
  <si>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</si>
  <si>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</si>
  <si>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</si>
  <si>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</si>
  <si>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</si>
  <si>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</si>
  <si>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</si>
  <si>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</si>
  <si>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</si>
  <si>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</si>
  <si>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</si>
  <si>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</si>
  <si>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</si>
  <si>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</si>
  <si>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</si>
  <si>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</si>
  <si>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</si>
  <si>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</si>
  <si>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</si>
  <si>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</si>
  <si>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</si>
  <si>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</si>
  <si>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</si>
  <si>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</si>
  <si>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</si>
  <si>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</si>
  <si>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</si>
  <si>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</si>
  <si>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</si>
  <si>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</si>
  <si>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</si>
  <si>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</si>
  <si>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</si>
  <si>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</si>
  <si>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</si>
  <si>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</si>
  <si>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</si>
  <si>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</si>
  <si>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</si>
  <si>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</si>
  <si>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</si>
  <si>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</si>
  <si>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</si>
  <si>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</si>
  <si>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</si>
  <si>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</si>
  <si>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</si>
  <si>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</si>
  <si>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</si>
  <si>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</si>
  <si>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</si>
  <si>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</si>
  <si>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</si>
  <si>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</si>
  <si>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</si>
  <si>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</si>
  <si>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</si>
  <si>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</si>
  <si>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</si>
  <si>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</si>
  <si>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</si>
  <si>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</si>
  <si>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</si>
  <si>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</si>
  <si>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</si>
  <si>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</si>
  <si>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</si>
  <si>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</si>
  <si>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</si>
  <si>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</si>
  <si>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</si>
  <si>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</si>
  <si>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</si>
  <si>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</si>
  <si>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</si>
  <si>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</si>
  <si>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</si>
  <si>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</si>
  <si>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</si>
  <si>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</si>
  <si>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</si>
  <si>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</si>
  <si>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</si>
  <si>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</si>
  <si>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</si>
  <si>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</si>
  <si>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</si>
  <si>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</si>
  <si>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</si>
  <si>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</si>
  <si>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</si>
  <si>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</si>
  <si>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</si>
  <si>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</si>
  <si>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</si>
  <si>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</si>
  <si>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</si>
  <si>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</si>
  <si>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</si>
  <si>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</si>
  <si>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</si>
  <si>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</si>
  <si>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</si>
  <si>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</si>
  <si>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</si>
  <si>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</si>
  <si>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</si>
  <si>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</si>
  <si>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</si>
  <si>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</si>
  <si>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</si>
  <si>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</si>
  <si>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</si>
  <si>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</si>
  <si>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</si>
  <si>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</si>
  <si>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</si>
  <si>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</si>
  <si>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</si>
  <si>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</si>
  <si>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</si>
  <si>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</si>
  <si>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</si>
  <si>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</si>
  <si>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</si>
  <si>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</si>
  <si>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</si>
  <si>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</si>
  <si>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</si>
  <si>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</si>
  <si>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</si>
  <si>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</si>
  <si>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</si>
  <si>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</si>
  <si>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</si>
  <si>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</si>
  <si>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</si>
  <si>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</si>
  <si>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</si>
  <si>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</si>
  <si>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</si>
  <si>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</si>
  <si>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</si>
  <si>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</si>
  <si>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</si>
  <si>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</si>
  <si>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</si>
  <si>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</si>
  <si>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</si>
  <si>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</si>
  <si>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</si>
  <si>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</si>
  <si>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</si>
  <si>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</si>
  <si>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</si>
  <si>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</si>
  <si>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</si>
  <si>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</si>
  <si>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</si>
  <si>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</si>
  <si>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</si>
  <si>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</si>
  <si>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</si>
  <si>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</si>
  <si>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</si>
  <si>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</si>
  <si>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</si>
  <si>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</si>
  <si>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</si>
  <si>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</si>
  <si>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</si>
  <si>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</si>
  <si>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</si>
  <si>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</si>
  <si>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</si>
  <si>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</si>
  <si>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</si>
  <si>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</si>
  <si>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</si>
  <si>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</si>
  <si>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</si>
  <si>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</si>
  <si>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</si>
  <si>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</si>
  <si>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</si>
  <si>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</si>
  <si>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</si>
  <si>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</si>
  <si>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</si>
  <si>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</si>
  <si>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</si>
  <si>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</si>
  <si>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</si>
  <si>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</si>
  <si>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</si>
  <si>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</si>
  <si>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</si>
  <si>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</si>
  <si>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</si>
  <si>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</si>
  <si>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</si>
  <si>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</si>
  <si>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</si>
  <si>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</si>
  <si>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</si>
  <si>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</si>
  <si>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</si>
  <si>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</si>
  <si>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</si>
  <si>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</si>
  <si>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</si>
  <si>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</si>
  <si>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</si>
  <si>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</si>
  <si>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</si>
  <si>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</si>
  <si>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</si>
  <si>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</si>
  <si>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</si>
  <si>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</si>
  <si>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</si>
  <si>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</si>
  <si>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</si>
  <si>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</si>
  <si>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</si>
  <si>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</si>
  <si>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</si>
  <si>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</si>
  <si>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</si>
  <si>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</si>
  <si>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</si>
  <si>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</si>
  <si>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</si>
  <si>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</si>
  <si>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</si>
  <si>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</si>
  <si>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</si>
  <si>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</si>
  <si>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</si>
  <si>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</si>
  <si>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</si>
  <si>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</si>
  <si>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</si>
  <si>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</si>
  <si>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</si>
  <si>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</si>
  <si>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</si>
  <si>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</si>
  <si>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</si>
  <si>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</si>
  <si>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</si>
  <si>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</si>
  <si>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</si>
  <si>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</si>
  <si>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</si>
  <si>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</si>
  <si>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</si>
  <si>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</si>
  <si>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</si>
  <si>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</si>
  <si>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</si>
  <si>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</si>
  <si>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</si>
  <si>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</si>
  <si>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</si>
  <si>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</si>
  <si>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</si>
  <si>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</si>
  <si>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</si>
  <si>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</si>
  <si>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</si>
  <si>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</si>
  <si>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</si>
  <si>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</si>
  <si>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</si>
  <si>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</si>
  <si>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</si>
  <si>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</si>
  <si>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</si>
  <si>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</si>
  <si>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</si>
  <si>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</si>
  <si>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</si>
  <si>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</si>
  <si>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</si>
  <si>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</si>
  <si>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</si>
  <si>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</si>
  <si>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</si>
  <si>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</si>
  <si>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</si>
  <si>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</si>
  <si>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</si>
  <si>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</si>
  <si>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</si>
  <si>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</si>
  <si>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</si>
  <si>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</si>
  <si>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</si>
  <si>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</si>
  <si>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</si>
  <si>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</si>
  <si>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</si>
  <si>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</si>
  <si>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</si>
  <si>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</si>
  <si>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</si>
  <si>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</si>
  <si>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</si>
  <si>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</si>
  <si>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</si>
  <si>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</si>
  <si>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</si>
  <si>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</si>
  <si>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</si>
  <si>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</si>
  <si>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</si>
  <si>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</si>
  <si>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</si>
  <si>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</si>
  <si>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</si>
  <si>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</si>
  <si>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</si>
  <si>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</si>
  <si>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</si>
  <si>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</si>
  <si>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</si>
  <si>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</si>
  <si>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</si>
  <si>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</si>
  <si>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</si>
  <si>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</si>
  <si>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</si>
  <si>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</si>
  <si>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</si>
  <si>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</si>
  <si>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</si>
  <si>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</si>
  <si>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</si>
  <si>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</si>
  <si>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</si>
  <si>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</si>
  <si>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</si>
  <si>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</si>
  <si>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</si>
  <si>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</si>
  <si>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</si>
  <si>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</si>
  <si>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</si>
  <si>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</si>
  <si>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</si>
  <si>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</si>
  <si>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</si>
  <si>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</si>
  <si>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</si>
  <si>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</si>
  <si>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</si>
  <si>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</si>
  <si>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</si>
  <si>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</si>
  <si>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</si>
  <si>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</si>
  <si>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</si>
  <si>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</si>
  <si>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</si>
  <si>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</si>
  <si>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</si>
  <si>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</si>
  <si>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</si>
  <si>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</si>
  <si>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</si>
  <si>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</si>
  <si>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</si>
  <si>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</si>
  <si>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</si>
  <si>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</si>
  <si>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</si>
  <si>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</si>
  <si>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</si>
  <si>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</si>
  <si>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</si>
  <si>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</si>
  <si>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</si>
  <si>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</si>
  <si>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</si>
  <si>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</si>
  <si>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</si>
  <si>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</si>
  <si>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</si>
  <si>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</si>
  <si>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</si>
  <si>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</si>
  <si>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</si>
  <si>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</si>
  <si>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</si>
  <si>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</si>
  <si>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</si>
  <si>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</si>
  <si>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</si>
  <si>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</si>
  <si>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</si>
  <si>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</si>
  <si>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</si>
  <si>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</si>
  <si>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</si>
  <si>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</si>
  <si>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</si>
  <si>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</si>
  <si>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</si>
  <si>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</si>
  <si>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</si>
  <si>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</si>
  <si>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</si>
  <si>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</si>
  <si>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</si>
  <si>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</si>
  <si>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</si>
  <si>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</si>
  <si>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</si>
  <si>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</si>
  <si>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</si>
  <si>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</si>
  <si>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</si>
  <si>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</si>
  <si>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</si>
  <si>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</si>
  <si>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</si>
  <si>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</si>
  <si>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</si>
  <si>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</si>
  <si>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</si>
  <si>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</si>
  <si>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</si>
  <si>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</si>
  <si>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</si>
  <si>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</si>
  <si>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</si>
  <si>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</si>
  <si>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</si>
  <si>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</si>
  <si>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</si>
  <si>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</si>
  <si>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</si>
  <si>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</si>
  <si>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</si>
  <si>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</si>
  <si>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</si>
  <si>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</si>
  <si>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</si>
  <si>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</si>
  <si>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</si>
  <si>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</si>
  <si>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</si>
  <si>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</si>
  <si>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</si>
  <si>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</si>
  <si>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</si>
  <si>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</si>
  <si>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</si>
  <si>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</si>
  <si>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</si>
  <si>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</si>
  <si>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</si>
  <si>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</si>
  <si>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</si>
  <si>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</si>
  <si>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</si>
  <si>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</si>
  <si>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</si>
  <si>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</si>
  <si>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</si>
  <si>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</si>
  <si>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</si>
  <si>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</si>
  <si>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</si>
  <si>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</si>
  <si>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</si>
  <si>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</si>
  <si>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</si>
  <si>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</si>
  <si>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</si>
  <si>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</si>
  <si>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</si>
  <si>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</si>
  <si>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</si>
  <si>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</si>
  <si>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</si>
  <si>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</si>
  <si>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</si>
  <si>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</si>
  <si>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</si>
  <si>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</si>
  <si>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</si>
  <si>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</si>
  <si>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</si>
  <si>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</si>
  <si>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</si>
  <si>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</si>
  <si>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</si>
  <si>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</si>
  <si>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</si>
  <si>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</si>
  <si>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</si>
  <si>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</si>
  <si>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</si>
  <si>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</si>
  <si>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</si>
  <si>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</si>
  <si>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</si>
  <si>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</si>
  <si>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</si>
  <si>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</si>
  <si>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</si>
  <si>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</si>
  <si>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</si>
  <si>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</si>
  <si>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</si>
  <si>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</si>
  <si>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</si>
  <si>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</si>
  <si>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</si>
  <si>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</si>
  <si>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</si>
  <si>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</si>
  <si>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</si>
  <si>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</si>
  <si>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</si>
  <si>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</si>
  <si>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</si>
  <si>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</si>
  <si>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</si>
  <si>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</si>
  <si>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</si>
  <si>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</si>
  <si>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</si>
  <si>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</si>
  <si>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</si>
  <si>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</si>
  <si>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</si>
  <si>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</si>
  <si>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</si>
  <si>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</si>
  <si>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</si>
  <si>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</si>
  <si>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</si>
  <si>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</si>
  <si>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</si>
  <si>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</si>
  <si>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</si>
  <si>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</si>
  <si>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</si>
  <si>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</si>
  <si>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</si>
  <si>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</si>
  <si>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</si>
  <si>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</si>
  <si>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</si>
  <si>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</si>
  <si>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</si>
  <si>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</si>
  <si>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</si>
  <si>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</si>
  <si>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</si>
  <si>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</si>
  <si>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</si>
  <si>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</si>
  <si>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</si>
  <si>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</si>
  <si>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</si>
  <si>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</si>
  <si>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</si>
  <si>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</si>
  <si>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</si>
  <si>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</si>
  <si>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</si>
  <si>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</si>
  <si>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</si>
  <si>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</si>
  <si>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</si>
  <si>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</si>
  <si>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</si>
  <si>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</si>
  <si>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</si>
  <si>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</si>
  <si>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</si>
  <si>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</si>
  <si>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</si>
  <si>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</si>
  <si>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</si>
  <si>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</si>
  <si>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</si>
  <si>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</si>
  <si>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</si>
  <si>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</si>
  <si>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</si>
  <si>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</si>
  <si>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</si>
  <si>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</si>
  <si>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</si>
  <si>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</si>
  <si>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</si>
  <si>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</si>
  <si>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</si>
  <si>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</si>
  <si>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</si>
  <si>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</si>
  <si>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</si>
  <si>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</si>
  <si>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</si>
  <si>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</si>
  <si>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</si>
  <si>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</si>
  <si>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</si>
  <si>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</si>
  <si>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</si>
  <si>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</si>
  <si>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</si>
  <si>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</si>
  <si>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</si>
  <si>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</si>
  <si>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</si>
  <si>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</si>
  <si>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</si>
  <si>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</si>
  <si>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</si>
  <si>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</si>
  <si>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</si>
  <si>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</si>
  <si>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</si>
  <si>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</si>
  <si>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</si>
  <si>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</si>
  <si>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</si>
  <si>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</si>
  <si>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</si>
  <si>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</si>
  <si>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</si>
  <si>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</si>
  <si>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</si>
  <si>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</si>
  <si>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</si>
  <si>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</si>
  <si>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</si>
  <si>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</si>
  <si>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</si>
  <si>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</si>
  <si>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</si>
  <si>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</si>
  <si>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</si>
  <si>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</si>
  <si>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</si>
  <si>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</si>
  <si>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</si>
  <si>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</si>
  <si>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</si>
  <si>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</si>
  <si>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</si>
  <si>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</si>
  <si>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</si>
  <si>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</si>
  <si>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</si>
  <si>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</si>
  <si>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</si>
  <si>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</si>
  <si>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</si>
  <si>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</si>
  <si>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</si>
  <si>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</si>
  <si>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</si>
  <si>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</si>
  <si>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</si>
  <si>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</si>
  <si>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</si>
  <si>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</si>
  <si>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</si>
  <si>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</si>
  <si>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</si>
  <si>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</si>
  <si>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</si>
  <si>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</si>
  <si>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</si>
  <si>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</si>
  <si>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</si>
  <si>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</si>
  <si>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</si>
  <si>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</si>
  <si>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</si>
  <si>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</si>
  <si>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</si>
  <si>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</si>
  <si>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</si>
  <si>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</si>
  <si>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</si>
  <si>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</si>
  <si>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</si>
  <si>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</si>
  <si>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</si>
  <si>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</si>
  <si>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</si>
  <si>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</si>
  <si>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</si>
  <si>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</si>
  <si>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</si>
  <si>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</si>
  <si>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</si>
  <si>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</si>
  <si>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</si>
  <si>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</si>
  <si>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</si>
  <si>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</si>
  <si>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</si>
  <si>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</si>
  <si>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</si>
  <si>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</si>
  <si>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</si>
  <si>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</si>
  <si>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</si>
  <si>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</si>
  <si>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</si>
  <si>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</si>
  <si>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</si>
  <si>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</si>
  <si>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</si>
  <si>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</si>
  <si>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</si>
  <si>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</si>
  <si>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</si>
  <si>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</si>
  <si>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</si>
  <si>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</si>
  <si>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</si>
  <si>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</si>
  <si>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</si>
  <si>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</si>
  <si>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</si>
  <si>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</si>
  <si>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</si>
  <si>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</si>
  <si>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</si>
  <si>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</si>
  <si>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</si>
  <si>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</si>
  <si>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</si>
  <si>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</si>
  <si>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</si>
  <si>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</si>
  <si>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</si>
  <si>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</si>
  <si>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</si>
  <si>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</si>
  <si>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</si>
  <si>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</si>
  <si>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</si>
  <si>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</si>
  <si>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</si>
  <si>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</si>
  <si>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</si>
  <si>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</si>
  <si>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</si>
  <si>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</si>
  <si>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</si>
  <si>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</si>
  <si>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</si>
  <si>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</si>
  <si>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</si>
  <si>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</si>
  <si>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</si>
  <si>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</si>
  <si>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</si>
  <si>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</si>
  <si>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</si>
  <si>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</si>
  <si>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</si>
  <si>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</si>
  <si>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</si>
  <si>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</si>
  <si>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</si>
  <si>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</si>
  <si>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</si>
  <si>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</si>
  <si>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</si>
  <si>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</si>
  <si>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</si>
  <si>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</si>
  <si>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</si>
  <si>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</si>
  <si>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</si>
  <si>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</si>
  <si>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</si>
  <si>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</si>
  <si>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</si>
  <si>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</si>
  <si>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</si>
  <si>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</si>
  <si>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</si>
  <si>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</si>
  <si>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</si>
  <si>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</si>
  <si>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</si>
  <si>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</si>
  <si>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</si>
  <si>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</si>
  <si>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</si>
  <si>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</si>
  <si>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</si>
  <si>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</si>
  <si>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</si>
  <si>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</si>
  <si>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</si>
  <si>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</si>
  <si>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</si>
  <si>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</si>
  <si>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</si>
  <si>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</si>
  <si>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</si>
  <si>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</si>
  <si>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</si>
  <si>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</si>
  <si>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</si>
  <si>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</si>
  <si>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</si>
  <si>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</si>
  <si>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</si>
  <si>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</si>
  <si>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</si>
  <si>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</si>
  <si>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</si>
  <si>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</si>
  <si>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</si>
  <si>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</si>
  <si>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</si>
  <si>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</si>
  <si>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</si>
  <si>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</si>
  <si>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</si>
  <si>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</si>
  <si>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</si>
  <si>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</si>
  <si>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</si>
  <si>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</si>
  <si>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</si>
  <si>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</si>
  <si>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</si>
  <si>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</si>
  <si>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</si>
  <si>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</si>
  <si>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</si>
  <si>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</si>
  <si>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</si>
  <si>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</si>
  <si>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</si>
  <si>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</si>
  <si>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</si>
  <si>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</si>
  <si>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</si>
  <si>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</si>
  <si>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</si>
  <si>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</si>
  <si>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</si>
  <si>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</si>
  <si>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</si>
  <si>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</si>
  <si>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</si>
  <si>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</si>
  <si>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</si>
  <si>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</si>
  <si>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</si>
  <si>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</si>
  <si>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</si>
  <si>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</si>
  <si>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</si>
  <si>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</si>
  <si>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</si>
  <si>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</si>
  <si>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</si>
  <si>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</si>
  <si>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</si>
  <si>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</si>
  <si>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</si>
  <si>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</si>
  <si>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</si>
  <si>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</si>
  <si>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</si>
  <si>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</si>
  <si>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</si>
  <si>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</si>
  <si>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</si>
  <si>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</si>
  <si>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</si>
  <si>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</si>
  <si>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</si>
  <si>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</si>
  <si>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</si>
  <si>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</si>
  <si>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</si>
  <si>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</si>
  <si>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</si>
  <si>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</si>
  <si>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</si>
  <si>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</si>
  <si>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</si>
  <si>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</si>
  <si>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</si>
  <si>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</si>
  <si>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</si>
  <si>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</si>
  <si>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</si>
  <si>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</si>
  <si>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</si>
  <si>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</si>
  <si>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</si>
  <si>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</si>
  <si>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</si>
  <si>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</si>
  <si>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</si>
  <si>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</si>
  <si>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</si>
  <si>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</si>
  <si>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</si>
  <si>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</si>
  <si>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</si>
  <si>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</si>
  <si>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</si>
  <si>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</si>
  <si>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</si>
  <si>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</si>
  <si>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</si>
  <si>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</si>
  <si>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</si>
  <si>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</si>
  <si>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</si>
  <si>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</si>
  <si>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</si>
  <si>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</si>
  <si>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</si>
  <si>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</si>
  <si>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</si>
  <si>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</si>
  <si>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</si>
  <si>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</si>
  <si>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</si>
  <si>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</si>
  <si>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</si>
  <si>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</si>
  <si>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</si>
  <si>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</si>
  <si>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</si>
  <si>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</si>
  <si>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</si>
  <si>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</si>
  <si>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</si>
  <si>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</si>
  <si>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</si>
  <si>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</si>
  <si>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</si>
  <si>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</si>
  <si>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</si>
  <si>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</si>
  <si>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</si>
  <si>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</si>
  <si>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</si>
  <si>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</si>
  <si>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</si>
  <si>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</si>
  <si>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</si>
  <si>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</si>
  <si>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</si>
  <si>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</si>
  <si>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</si>
  <si>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</si>
  <si>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</si>
  <si>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</si>
  <si>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</si>
  <si>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</si>
  <si>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</si>
  <si>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</si>
  <si>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</si>
  <si>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</si>
  <si>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</si>
  <si>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</si>
  <si>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</si>
  <si>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</si>
  <si>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</si>
  <si>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</si>
  <si>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</si>
  <si>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</si>
  <si>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</si>
  <si>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</si>
  <si>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</si>
  <si>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</si>
  <si>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</si>
  <si>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</si>
  <si>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</si>
  <si>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</si>
  <si>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</si>
  <si>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</si>
  <si>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</si>
  <si>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</si>
  <si>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</si>
  <si>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</si>
  <si>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</si>
  <si>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</si>
  <si>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</si>
  <si>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</si>
  <si>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</si>
  <si>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</si>
  <si>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</si>
  <si>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</si>
  <si>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</si>
  <si>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</si>
  <si>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</si>
  <si>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</si>
  <si>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</si>
  <si>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</si>
  <si>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</si>
  <si>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</si>
  <si>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</si>
  <si>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</si>
  <si>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</si>
  <si>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</si>
  <si>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</si>
  <si>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</si>
  <si>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</si>
  <si>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</si>
  <si>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</si>
  <si>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</si>
  <si>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</si>
  <si>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</si>
  <si>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</si>
  <si>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</si>
  <si>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</si>
  <si>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</si>
  <si>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</si>
  <si>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</si>
  <si>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</si>
  <si>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</si>
  <si>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</si>
  <si>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</si>
  <si>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</si>
  <si>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</si>
  <si>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</si>
  <si>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</si>
  <si>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</si>
  <si>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</si>
  <si>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</si>
  <si>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</si>
  <si>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</si>
  <si>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</si>
  <si>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</si>
  <si>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</si>
  <si>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</si>
  <si>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</si>
  <si>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</si>
  <si>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</si>
  <si>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</si>
  <si>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</si>
  <si>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</si>
  <si>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</si>
  <si>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</si>
  <si>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</si>
  <si>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</si>
  <si>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</si>
  <si>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</si>
  <si>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</si>
  <si>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</si>
  <si>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</si>
  <si>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</si>
  <si>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</si>
  <si>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</si>
  <si>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</si>
  <si>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</si>
  <si>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</si>
  <si>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</si>
  <si>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</si>
  <si>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</si>
  <si>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</si>
  <si>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</si>
  <si>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</si>
  <si>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</si>
  <si>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</si>
  <si>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</si>
  <si>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</si>
  <si>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</si>
  <si>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</si>
  <si>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</si>
  <si>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</si>
  <si>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</si>
  <si>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</si>
  <si>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</si>
  <si>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</si>
  <si>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</si>
  <si>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</si>
  <si>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</si>
  <si>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</si>
  <si>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</si>
  <si>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</si>
  <si>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</si>
  <si>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</si>
  <si>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</si>
  <si>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</si>
  <si>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</si>
  <si>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</si>
  <si>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</si>
  <si>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</si>
  <si>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</si>
  <si>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</si>
  <si>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</si>
  <si>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</si>
  <si>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</si>
  <si>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</si>
  <si>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</si>
  <si>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</si>
  <si>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</si>
  <si>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</si>
  <si>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</si>
  <si>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</si>
  <si>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</si>
  <si>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</si>
  <si>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</si>
  <si>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</si>
  <si>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</si>
  <si>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</si>
  <si>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</si>
  <si>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</si>
  <si>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</si>
  <si>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</si>
  <si>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</si>
  <si>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</si>
  <si>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</si>
  <si>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</si>
  <si>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</si>
  <si>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</si>
  <si>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</si>
  <si>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</si>
  <si>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</si>
  <si>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</si>
  <si>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</si>
  <si>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</si>
  <si>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</si>
  <si>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</si>
  <si>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</si>
  <si>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</si>
  <si>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</si>
  <si>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</si>
  <si>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</si>
  <si>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</si>
  <si>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</si>
  <si>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</si>
  <si>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</si>
  <si>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</si>
  <si>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</si>
  <si>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</si>
  <si>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</si>
  <si>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</si>
  <si>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</si>
  <si>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</si>
  <si>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</si>
  <si>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</si>
  <si>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</si>
  <si>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</si>
  <si>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</si>
  <si>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</si>
  <si>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</si>
  <si>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</si>
  <si>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</si>
  <si>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</si>
  <si>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</si>
  <si>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</si>
  <si>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</si>
  <si>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</si>
  <si>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</si>
  <si>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</si>
  <si>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</si>
  <si>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</si>
  <si>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</si>
  <si>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</si>
  <si>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</si>
  <si>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</si>
  <si>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</si>
  <si>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</si>
  <si>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</si>
  <si>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</si>
  <si>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</si>
  <si>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</si>
  <si>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</si>
  <si>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</si>
  <si>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</si>
  <si>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</si>
  <si>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</si>
  <si>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</si>
  <si>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</si>
  <si>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</si>
  <si>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</si>
  <si>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</si>
  <si>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</si>
  <si>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</si>
  <si>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</si>
  <si>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</si>
  <si>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</si>
  <si>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</si>
  <si>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</si>
  <si>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</si>
  <si>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</si>
  <si>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</si>
  <si>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</si>
  <si>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</si>
  <si>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</si>
  <si>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</si>
  <si>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</si>
  <si>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</si>
  <si>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</si>
  <si>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</si>
  <si>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</si>
  <si>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</si>
  <si>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</si>
  <si>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</si>
  <si>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</si>
  <si>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</si>
  <si>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</si>
  <si>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</si>
  <si>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</si>
  <si>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</si>
  <si>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</si>
  <si>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</si>
  <si>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</si>
  <si>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</si>
  <si>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</si>
  <si>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</si>
  <si>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</si>
  <si>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</si>
  <si>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</si>
  <si>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</si>
  <si>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</si>
  <si>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</si>
  <si>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</si>
  <si>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</si>
  <si>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</si>
  <si>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</si>
  <si>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</si>
  <si>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</si>
  <si>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</si>
  <si>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</si>
  <si>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</si>
  <si>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</si>
  <si>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</si>
  <si>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</si>
  <si>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</si>
  <si>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</si>
  <si>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</si>
  <si>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</si>
  <si>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</si>
  <si>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</si>
  <si>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</si>
  <si>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</si>
  <si>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</si>
  <si>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</si>
  <si>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</si>
  <si>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</si>
  <si>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</si>
  <si>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</si>
  <si>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</si>
  <si>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</si>
  <si>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</si>
  <si>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</si>
  <si>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</si>
  <si>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</si>
  <si>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</si>
  <si>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</si>
  <si>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</si>
  <si>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</si>
  <si>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</si>
  <si>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</si>
  <si>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</si>
  <si>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</si>
  <si>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</si>
  <si>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</si>
  <si>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</si>
  <si>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</si>
  <si>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</si>
  <si>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</si>
  <si>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</si>
  <si>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</si>
  <si>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</si>
  <si>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</si>
  <si>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</si>
  <si>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</si>
  <si>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</si>
  <si>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</si>
  <si>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</si>
  <si>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</si>
  <si>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</si>
  <si>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</si>
  <si>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</si>
  <si>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</si>
  <si>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</si>
  <si>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</si>
  <si>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</si>
  <si>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</si>
  <si>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</si>
  <si>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</si>
  <si>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</si>
  <si>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</si>
  <si>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</si>
  <si>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</si>
  <si>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</si>
  <si>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</si>
  <si>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</si>
  <si>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</si>
  <si>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</si>
  <si>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</si>
  <si>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</si>
  <si>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</si>
  <si>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</si>
  <si>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</si>
  <si>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</si>
  <si>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</si>
  <si>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</si>
  <si>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</si>
  <si>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</si>
  <si>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</si>
  <si>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</si>
  <si>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</si>
  <si>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</si>
  <si>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</si>
  <si>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</si>
  <si>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</si>
  <si>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</si>
  <si>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</si>
  <si>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</si>
  <si>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</si>
  <si>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</si>
  <si>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</si>
  <si>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</si>
  <si>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</si>
  <si>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</si>
  <si>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</si>
  <si>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</si>
  <si>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</si>
  <si>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</si>
  <si>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</si>
  <si>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</si>
  <si>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</si>
  <si>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</si>
  <si>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</si>
  <si>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</si>
  <si>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</si>
  <si>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</si>
  <si>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</si>
  <si>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</si>
  <si>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</si>
  <si>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</si>
  <si>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</si>
  <si>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</si>
  <si>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</si>
  <si>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</si>
  <si>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</si>
  <si>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</si>
  <si>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</si>
  <si>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</si>
  <si>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</si>
  <si>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</si>
  <si>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</si>
  <si>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</si>
  <si>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</si>
  <si>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</si>
  <si>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</si>
  <si>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</si>
  <si>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</si>
  <si>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</si>
  <si>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</si>
  <si>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</si>
  <si>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</si>
  <si>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</si>
  <si>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</si>
  <si>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</si>
  <si>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</si>
  <si>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</si>
  <si>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</si>
  <si>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</si>
  <si>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</si>
  <si>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</si>
  <si>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</si>
  <si>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</si>
  <si>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</si>
  <si>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</si>
  <si>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</si>
  <si>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</si>
  <si>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</si>
  <si>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</si>
  <si>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</si>
  <si>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</si>
  <si>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</si>
  <si>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</si>
  <si>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</si>
  <si>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</si>
  <si>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</si>
  <si>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</si>
  <si>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</si>
  <si>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</si>
  <si>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</si>
  <si>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</si>
  <si>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</si>
  <si>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</si>
  <si>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</si>
  <si>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</si>
  <si>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</si>
  <si>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</si>
  <si>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</si>
  <si>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</si>
  <si>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</si>
  <si>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</si>
  <si>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</si>
  <si>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</si>
  <si>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</si>
  <si>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</si>
  <si>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</si>
  <si>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</si>
  <si>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</si>
  <si>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</si>
  <si>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</si>
  <si>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</si>
  <si>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</si>
  <si>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</si>
  <si>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</si>
  <si>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</si>
  <si>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</si>
  <si>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</si>
  <si>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</si>
  <si>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</si>
  <si>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</si>
  <si>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</si>
  <si>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</si>
  <si>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</si>
  <si>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</si>
  <si>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</si>
  <si>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</si>
  <si>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</si>
  <si>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</si>
  <si>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</si>
  <si>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</si>
  <si>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</si>
  <si>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</si>
  <si>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</si>
  <si>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</si>
  <si>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</si>
  <si>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</si>
  <si>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</si>
  <si>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</si>
  <si>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</si>
  <si>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</si>
  <si>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</si>
  <si>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</si>
  <si>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</si>
  <si>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</si>
  <si>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</si>
  <si>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</si>
  <si>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</si>
  <si>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</si>
  <si>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</si>
  <si>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</si>
  <si>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</si>
  <si>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</si>
  <si>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</si>
  <si>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</si>
  <si>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</si>
  <si>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</si>
  <si>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</si>
  <si>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</si>
  <si>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</si>
  <si>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</si>
  <si>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</si>
  <si>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</si>
  <si>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</si>
  <si>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</si>
  <si>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</si>
  <si>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</si>
  <si>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</si>
  <si>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</si>
  <si>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</si>
  <si>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</si>
  <si>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</si>
  <si>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</si>
  <si>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</si>
  <si>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</si>
  <si>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</si>
  <si>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</si>
  <si>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</si>
  <si>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</si>
  <si>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</si>
  <si>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</si>
  <si>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</si>
  <si>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</si>
  <si>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</si>
  <si>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</si>
  <si>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</si>
  <si>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</si>
  <si>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</si>
  <si>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</si>
  <si>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</si>
  <si>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</si>
  <si>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</si>
  <si>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</si>
  <si>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</si>
  <si>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</si>
  <si>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</si>
  <si>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</si>
  <si>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</si>
  <si>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</si>
  <si>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</si>
  <si>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</si>
  <si>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</si>
  <si>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</si>
  <si>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</si>
  <si>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</si>
  <si>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</si>
  <si>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</si>
  <si>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</si>
  <si>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</si>
  <si>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</si>
  <si>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</si>
  <si>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</si>
  <si>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</si>
  <si>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</si>
  <si>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</si>
  <si>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</si>
  <si>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</si>
  <si>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</si>
  <si>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</si>
  <si>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</si>
  <si>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</si>
  <si>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</si>
  <si>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</si>
  <si>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</si>
  <si>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</si>
  <si>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</si>
  <si>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</si>
  <si>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</si>
  <si>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</si>
  <si>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</si>
  <si>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</si>
  <si>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</si>
  <si>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</si>
  <si>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</si>
  <si>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</si>
  <si>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</si>
  <si>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</si>
  <si>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</si>
  <si>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</si>
  <si>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</si>
  <si>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</si>
  <si>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</si>
  <si>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</si>
  <si>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</si>
  <si>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</si>
  <si>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</si>
  <si>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</si>
  <si>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</si>
  <si>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</si>
  <si>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</si>
  <si>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</si>
  <si>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</si>
  <si>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</si>
  <si>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</si>
  <si>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</si>
  <si>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</si>
  <si>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</si>
  <si>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</si>
  <si>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</si>
  <si>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</si>
  <si>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</si>
  <si>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</si>
  <si>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</si>
  <si>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</si>
  <si>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</si>
  <si>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</si>
  <si>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</si>
  <si>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</si>
  <si>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</si>
  <si>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</si>
  <si>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</si>
  <si>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</si>
  <si>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</si>
  <si>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</si>
  <si>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</si>
  <si>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</si>
  <si>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</si>
  <si>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</si>
  <si>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</si>
  <si>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</si>
  <si>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</si>
  <si>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</si>
  <si>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</si>
  <si>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</si>
  <si>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</si>
  <si>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</si>
  <si>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</si>
  <si>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</si>
  <si>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</si>
  <si>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</si>
  <si>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</si>
  <si>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</si>
  <si>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</si>
  <si>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</si>
  <si>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</si>
  <si>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</si>
  <si>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</si>
  <si>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</si>
  <si>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</si>
  <si>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</si>
  <si>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</si>
  <si>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</si>
  <si>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</si>
  <si>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</si>
  <si>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</si>
  <si>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</si>
  <si>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</si>
  <si>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</si>
  <si>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</si>
  <si>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</si>
  <si>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</si>
  <si>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</si>
  <si>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</si>
  <si>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</si>
  <si>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</si>
  <si>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</si>
  <si>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</si>
  <si>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</si>
  <si>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</si>
  <si>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</si>
  <si>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</si>
  <si>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</si>
  <si>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</si>
  <si>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</si>
  <si>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</si>
  <si>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</si>
  <si>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</si>
  <si>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</si>
  <si>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</si>
  <si>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</si>
  <si>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</si>
  <si>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</si>
  <si>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</si>
  <si>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</si>
  <si>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</si>
  <si>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</si>
  <si>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</si>
  <si>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</si>
  <si>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</si>
  <si>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</si>
  <si>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</si>
  <si>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</si>
  <si>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</si>
  <si>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</si>
  <si>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</si>
  <si>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</si>
  <si>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</si>
  <si>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</si>
  <si>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</si>
  <si>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</si>
  <si>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</si>
  <si>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</si>
  <si>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</si>
  <si>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</si>
  <si>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</si>
  <si>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</si>
  <si>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</si>
  <si>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</si>
  <si>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</si>
  <si>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</si>
  <si>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</si>
  <si>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</si>
  <si>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</si>
  <si>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</si>
  <si>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</si>
  <si>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</si>
  <si>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</si>
  <si>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</si>
  <si>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</si>
  <si>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</si>
  <si>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</si>
  <si>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</si>
  <si>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</si>
  <si>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</si>
  <si>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</si>
  <si>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</si>
  <si>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</si>
  <si>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</si>
  <si>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</si>
  <si>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</si>
  <si>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</si>
  <si>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</si>
  <si>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</si>
  <si>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</si>
  <si>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</si>
  <si>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</si>
  <si>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</si>
  <si>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</si>
  <si>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</si>
  <si>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</si>
  <si>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</si>
  <si>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</si>
  <si>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</si>
  <si>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</si>
  <si>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</si>
  <si>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</si>
  <si>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</si>
  <si>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</si>
  <si>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</si>
  <si>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</si>
  <si>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</si>
  <si>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</si>
  <si>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</si>
  <si>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</si>
  <si>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</si>
  <si>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</si>
  <si>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</si>
  <si>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</si>
  <si>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</si>
  <si>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</si>
  <si>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</si>
  <si>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</si>
  <si>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</si>
  <si>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</si>
  <si>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</si>
  <si>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</si>
  <si>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</si>
  <si>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</si>
  <si>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</si>
  <si>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</si>
  <si>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</si>
  <si>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</si>
  <si>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</si>
  <si>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</si>
  <si>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</si>
  <si>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</si>
  <si>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</si>
  <si>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</si>
  <si>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</si>
  <si>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</si>
  <si>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</si>
  <si>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</si>
  <si>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</si>
  <si>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</si>
  <si>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</si>
  <si>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</si>
  <si>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</si>
  <si>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</si>
  <si>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</si>
  <si>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</si>
  <si>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</si>
  <si>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</si>
  <si>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</si>
  <si>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</si>
  <si>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</si>
  <si>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</si>
  <si>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</si>
  <si>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</si>
  <si>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</si>
  <si>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</si>
  <si>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</si>
  <si>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</si>
  <si>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</si>
  <si>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</si>
  <si>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</si>
  <si>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</si>
  <si>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</si>
  <si>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</si>
  <si>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</si>
  <si>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</si>
  <si>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</si>
  <si>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</si>
  <si>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</si>
  <si>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</si>
  <si>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</si>
  <si>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</si>
  <si>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</si>
  <si>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</si>
  <si>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</si>
  <si>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</si>
  <si>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</si>
  <si>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</si>
  <si>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</si>
  <si>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</si>
  <si>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</si>
  <si>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</si>
  <si>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</si>
  <si>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</si>
  <si>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</si>
  <si>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</si>
  <si>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</si>
  <si>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</si>
  <si>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</si>
  <si>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</si>
  <si>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</si>
  <si>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</si>
  <si>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</si>
  <si>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</si>
  <si>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</si>
  <si>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</si>
  <si>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</si>
  <si>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</si>
  <si>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</si>
  <si>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</si>
  <si>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</si>
  <si>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</si>
  <si>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</si>
  <si>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</si>
  <si>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</si>
  <si>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</si>
  <si>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</si>
  <si>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</si>
  <si>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</si>
  <si>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</si>
  <si>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</si>
  <si>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</si>
  <si>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</si>
  <si>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</si>
  <si>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</si>
  <si>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</si>
  <si>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</si>
  <si>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</si>
  <si>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</si>
  <si>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</si>
  <si>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</si>
  <si>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</si>
  <si>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</si>
  <si>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</si>
  <si>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</si>
  <si>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</si>
  <si>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</si>
  <si>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</si>
  <si>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</si>
  <si>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</si>
  <si>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</si>
  <si>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</si>
  <si>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</si>
  <si>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</si>
  <si>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</si>
  <si>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</si>
  <si>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</si>
  <si>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</si>
  <si>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</si>
  <si>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</si>
  <si>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</si>
  <si>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</si>
  <si>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</si>
  <si>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</si>
  <si>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</si>
  <si>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</si>
  <si>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</si>
  <si>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</si>
  <si>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</si>
  <si>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</si>
  <si>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</si>
  <si>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</si>
  <si>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</si>
  <si>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</si>
  <si>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</si>
  <si>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</si>
  <si>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</si>
  <si>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</si>
  <si>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</si>
  <si>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</si>
  <si>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</si>
  <si>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</si>
  <si>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</si>
  <si>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</si>
  <si>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</si>
  <si>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</si>
  <si>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</si>
  <si>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</si>
  <si>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</si>
  <si>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</si>
  <si>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</si>
  <si>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</si>
  <si>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</si>
  <si>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</si>
  <si>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</si>
  <si>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</si>
  <si>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</si>
  <si>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</si>
  <si>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</si>
  <si>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</si>
  <si>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</si>
  <si>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</si>
  <si>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</si>
  <si>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</si>
  <si>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</si>
  <si>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</si>
  <si>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</si>
  <si>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</si>
  <si>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</si>
  <si>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</si>
  <si>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</si>
  <si>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</si>
  <si>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</si>
  <si>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</si>
  <si>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</si>
  <si>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</si>
  <si>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</si>
  <si>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</si>
  <si>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</si>
  <si>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</si>
  <si>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</si>
  <si>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</si>
  <si>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</si>
  <si>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</si>
  <si>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</si>
  <si>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</si>
  <si>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</si>
  <si>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</si>
  <si>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</si>
  <si>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</si>
  <si>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</si>
  <si>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</si>
  <si>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</si>
  <si>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</si>
  <si>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</si>
  <si>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</si>
  <si>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</si>
  <si>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</si>
  <si>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</si>
  <si>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</si>
  <si>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</si>
  <si>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</si>
  <si>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</si>
  <si>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</si>
  <si>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</si>
  <si>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</si>
  <si>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</si>
  <si>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</si>
  <si>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</si>
  <si>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</si>
  <si>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</si>
  <si>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</si>
  <si>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</si>
  <si>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</si>
  <si>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</si>
  <si>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</si>
  <si>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</si>
  <si>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</si>
  <si>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</si>
  <si>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</si>
  <si>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</si>
  <si>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</si>
  <si>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</si>
  <si>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</si>
  <si>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</si>
  <si>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</si>
  <si>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</si>
  <si>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</si>
  <si>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</si>
  <si>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</si>
  <si>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</si>
  <si>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</si>
  <si>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</si>
  <si>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</si>
  <si>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</si>
  <si>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</si>
  <si>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</si>
  <si>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</si>
  <si>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</si>
  <si>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</si>
  <si>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</si>
  <si>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</si>
  <si>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</si>
  <si>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</si>
  <si>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</si>
  <si>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</si>
  <si>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</si>
  <si>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</si>
  <si>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</si>
  <si>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</si>
  <si>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</si>
  <si>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</si>
  <si>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</si>
  <si>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</si>
  <si>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</si>
  <si>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</si>
  <si>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</si>
  <si>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</si>
  <si>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</si>
  <si>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</si>
  <si>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</si>
  <si>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</si>
  <si>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</si>
  <si>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</si>
  <si>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</si>
  <si>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</si>
  <si>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</si>
  <si>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</si>
  <si>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</si>
  <si>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</si>
  <si>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</si>
  <si>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</si>
  <si>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</si>
  <si>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</si>
  <si>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</si>
  <si>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</si>
  <si>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</si>
  <si>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</si>
  <si>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</si>
  <si>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</si>
  <si>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</si>
  <si>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</si>
  <si>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</si>
  <si>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</si>
  <si>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</si>
  <si>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</si>
  <si>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</si>
  <si>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</si>
  <si>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</si>
  <si>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</si>
  <si>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</si>
  <si>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</si>
  <si>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</si>
  <si>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</si>
  <si>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</si>
  <si>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</si>
  <si>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</si>
  <si>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</si>
  <si>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</si>
  <si>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</si>
  <si>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</si>
  <si>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</si>
  <si>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</si>
  <si>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</si>
  <si>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</si>
  <si>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</si>
  <si>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</si>
  <si>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</si>
  <si>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</si>
  <si>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</si>
  <si>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</si>
  <si>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</si>
  <si>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</si>
  <si>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</si>
  <si>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</si>
  <si>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</si>
  <si>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</si>
  <si>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</si>
  <si>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</si>
  <si>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</si>
  <si>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</si>
  <si>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</si>
  <si>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</si>
  <si>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</si>
  <si>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</si>
  <si>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</si>
  <si>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</si>
  <si>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</si>
  <si>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</si>
  <si>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</si>
  <si>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</si>
  <si>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</si>
  <si>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</si>
  <si>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</si>
  <si>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</si>
  <si>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</si>
  <si>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</si>
  <si>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</si>
  <si>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</si>
  <si>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</si>
  <si>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</si>
  <si>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</si>
  <si>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</si>
  <si>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</si>
  <si>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</si>
  <si>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</si>
  <si>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</si>
  <si>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</si>
  <si>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</si>
  <si>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</si>
  <si>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</si>
  <si>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</si>
  <si>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</si>
  <si>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</si>
  <si>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</si>
  <si>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</si>
  <si>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</si>
  <si>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</si>
  <si>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</si>
  <si>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</si>
  <si>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</si>
  <si>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</si>
  <si>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</si>
  <si>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</si>
  <si>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</si>
  <si>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</si>
  <si>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</si>
  <si>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</si>
  <si>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</si>
  <si>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</si>
  <si>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</si>
  <si>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</si>
  <si>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</si>
  <si>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</si>
  <si>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</si>
  <si>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</si>
  <si>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</si>
  <si>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</si>
  <si>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</si>
  <si>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</si>
  <si>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</si>
  <si>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</si>
  <si>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</si>
  <si>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</si>
  <si>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</si>
  <si>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</si>
  <si>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</si>
  <si>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</si>
  <si>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</si>
  <si>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</si>
  <si>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</si>
  <si>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</si>
  <si>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</si>
  <si>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</si>
  <si>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</si>
  <si>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</si>
  <si>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</si>
  <si>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</si>
  <si>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</si>
  <si>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</si>
  <si>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</si>
  <si>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</si>
  <si>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</si>
  <si>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</si>
  <si>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</si>
  <si>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</si>
  <si>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</si>
  <si>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</si>
  <si>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</si>
  <si>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</si>
  <si>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</si>
  <si>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</si>
  <si>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</si>
  <si>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</si>
  <si>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</si>
  <si>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</si>
  <si>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</si>
  <si>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</si>
  <si>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</si>
  <si>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</si>
  <si>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</si>
  <si>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</si>
  <si>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</si>
  <si>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</si>
  <si>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</si>
  <si>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</si>
  <si>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</si>
  <si>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</si>
  <si>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</si>
  <si>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</si>
  <si>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</si>
  <si>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</si>
  <si>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</si>
  <si>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</si>
  <si>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</si>
  <si>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</si>
  <si>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</si>
  <si>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</si>
  <si>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</si>
  <si>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</si>
  <si>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</si>
  <si>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</si>
  <si>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</si>
  <si>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</si>
  <si>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</si>
  <si>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</si>
  <si>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</si>
  <si>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</si>
  <si>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</si>
  <si>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</si>
  <si>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</si>
  <si>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</si>
  <si>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</si>
  <si>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</si>
  <si>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</si>
  <si>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</si>
  <si>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</si>
  <si>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</si>
  <si>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</si>
  <si>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</si>
  <si>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</si>
  <si>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</si>
  <si>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</si>
  <si>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</si>
  <si>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</si>
  <si>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</si>
  <si>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</si>
  <si>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</si>
  <si>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</si>
  <si>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</si>
  <si>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</si>
  <si>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</si>
  <si>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</si>
  <si>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</si>
  <si>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</si>
  <si>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</si>
  <si>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</si>
  <si>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</si>
  <si>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</si>
  <si>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</si>
  <si>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</si>
  <si>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</si>
  <si>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</si>
  <si>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</si>
  <si>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</si>
  <si>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</si>
  <si>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</si>
  <si>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</si>
  <si>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</si>
  <si>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</si>
  <si>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</si>
  <si>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</si>
  <si>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</si>
  <si>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</si>
  <si>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</si>
  <si>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</si>
  <si>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</si>
  <si>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</si>
  <si>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</si>
  <si>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</si>
  <si>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</si>
  <si>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</si>
  <si>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</si>
  <si>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</si>
  <si>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</si>
  <si>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</si>
  <si>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</si>
  <si>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</si>
  <si>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</si>
  <si>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</si>
  <si>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</si>
  <si>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</si>
  <si>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</si>
  <si>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</si>
  <si>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</si>
  <si>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</si>
  <si>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</si>
  <si>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</si>
  <si>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</si>
  <si>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</si>
  <si>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</si>
  <si>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</si>
  <si>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</si>
  <si>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</si>
  <si>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</si>
  <si>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</si>
  <si>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</si>
  <si>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</si>
  <si>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</si>
  <si>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</si>
  <si>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</si>
  <si>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</si>
  <si>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</si>
  <si>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</si>
  <si>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</si>
  <si>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</si>
  <si>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</si>
  <si>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</si>
  <si>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</si>
  <si>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</si>
  <si>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</si>
  <si>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</si>
  <si>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</si>
  <si>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</si>
  <si>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</si>
  <si>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</si>
  <si>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</si>
  <si>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</si>
  <si>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</si>
  <si>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</si>
  <si>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</si>
  <si>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</si>
  <si>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</si>
  <si>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</si>
  <si>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</si>
  <si>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</si>
  <si>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</si>
  <si>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</si>
  <si>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</si>
  <si>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</si>
  <si>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</si>
  <si>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</si>
  <si>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</si>
  <si>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</si>
  <si>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</si>
  <si>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</si>
  <si>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</si>
  <si>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</si>
  <si>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</si>
  <si>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</si>
  <si>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</si>
  <si>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</si>
  <si>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</si>
  <si>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</si>
  <si>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</si>
  <si>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</si>
  <si>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</si>
  <si>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</si>
  <si>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</si>
  <si>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</si>
  <si>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</si>
  <si>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</si>
  <si>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</si>
  <si>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</si>
  <si>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</si>
  <si>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</si>
  <si>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</si>
  <si>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</si>
  <si>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</si>
  <si>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</si>
  <si>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</si>
  <si>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</si>
  <si>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</si>
  <si>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</si>
  <si>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</si>
  <si>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</si>
  <si>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</si>
  <si>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</si>
  <si>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</si>
  <si>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</si>
  <si>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</si>
  <si>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</si>
  <si>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</si>
  <si>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</si>
  <si>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</si>
  <si>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</si>
  <si>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</si>
  <si>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</si>
  <si>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</si>
  <si>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</si>
  <si>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</si>
  <si>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</si>
  <si>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</si>
  <si>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</si>
  <si>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</si>
  <si>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</si>
  <si>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</si>
  <si>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</si>
  <si>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</si>
  <si>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</si>
  <si>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</si>
  <si>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</si>
  <si>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</si>
  <si>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</si>
  <si>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</si>
  <si>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</si>
  <si>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</si>
  <si>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</si>
  <si>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</si>
  <si>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</si>
  <si>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</si>
  <si>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</si>
  <si>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</si>
  <si>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</si>
  <si>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</si>
  <si>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</si>
  <si>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</si>
  <si>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</si>
  <si>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</si>
  <si>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</si>
  <si>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</si>
  <si>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</si>
  <si>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</si>
  <si>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</si>
  <si>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</si>
  <si>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</si>
  <si>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</si>
  <si>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</si>
  <si>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</si>
  <si>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</si>
  <si>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</si>
  <si>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</si>
  <si>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</si>
  <si>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</si>
  <si>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</si>
  <si>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</si>
  <si>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</si>
  <si>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</si>
  <si>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</si>
  <si>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</si>
  <si>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</si>
  <si>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</si>
  <si>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</si>
  <si>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</si>
  <si>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</si>
  <si>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</si>
  <si>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</si>
  <si>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</si>
  <si>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</si>
  <si>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</si>
  <si>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</si>
  <si>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</si>
  <si>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</si>
  <si>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</si>
  <si>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</si>
  <si>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</si>
  <si>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</si>
  <si>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</si>
  <si>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</si>
  <si>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</si>
  <si>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</si>
  <si>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</si>
  <si>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</si>
  <si>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</si>
  <si>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</si>
  <si>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</si>
  <si>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</si>
  <si>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</si>
  <si>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</si>
  <si>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</si>
  <si>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</si>
  <si>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</si>
  <si>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</si>
  <si>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</si>
  <si>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</si>
  <si>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</si>
  <si>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</si>
  <si>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</si>
  <si>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</si>
  <si>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</si>
  <si>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</si>
  <si>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</si>
  <si>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</si>
  <si>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</si>
  <si>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</si>
  <si>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</si>
  <si>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</si>
  <si>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</si>
  <si>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</si>
  <si>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</si>
  <si>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</si>
  <si>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</si>
  <si>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</si>
  <si>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</si>
  <si>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</si>
  <si>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</si>
  <si>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</si>
  <si>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</si>
  <si>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</si>
  <si>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</si>
  <si>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</si>
  <si>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</si>
  <si>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</si>
  <si>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</si>
  <si>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</si>
  <si>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</si>
  <si>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</si>
  <si>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</si>
  <si>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</si>
  <si>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</si>
  <si>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</si>
  <si>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</si>
  <si>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</si>
  <si>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</si>
  <si>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</si>
  <si>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</si>
  <si>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</si>
  <si>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</si>
  <si>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</si>
  <si>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</si>
  <si>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</si>
  <si>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</si>
  <si>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</si>
  <si>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</si>
  <si>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</si>
  <si>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</si>
  <si>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</si>
  <si>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</si>
  <si>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</si>
  <si>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</si>
  <si>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</si>
  <si>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</si>
  <si>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</si>
  <si>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</si>
  <si>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</si>
  <si>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</si>
  <si>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</si>
  <si>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</si>
  <si>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</si>
  <si>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</si>
  <si>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</si>
  <si>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</si>
  <si>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</si>
  <si>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</si>
  <si>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</si>
  <si>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</si>
  <si>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</si>
  <si>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</si>
  <si>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</si>
  <si>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</si>
  <si>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</si>
  <si>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</si>
  <si>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</si>
  <si>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</si>
  <si>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</si>
  <si>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</si>
  <si>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</si>
  <si>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</si>
  <si>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</si>
  <si>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</si>
  <si>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</si>
  <si>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</si>
  <si>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</si>
  <si>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</si>
  <si>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</si>
  <si>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</si>
  <si>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</si>
  <si>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</si>
  <si>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</si>
  <si>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</si>
  <si>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</si>
  <si>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</si>
  <si>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</si>
  <si>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</si>
  <si>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</si>
  <si>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</si>
  <si>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</si>
  <si>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</si>
  <si>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</si>
  <si>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</si>
  <si>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</si>
  <si>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</si>
  <si>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</si>
  <si>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</si>
  <si>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</si>
  <si>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</si>
  <si>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</si>
  <si>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</si>
  <si>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</si>
  <si>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</si>
  <si>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</si>
  <si>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</si>
  <si>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</si>
  <si>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</si>
  <si>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</si>
  <si>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</si>
  <si>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</si>
  <si>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</si>
  <si>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</si>
  <si>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</si>
  <si>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</si>
  <si>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</si>
  <si>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</si>
  <si>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</si>
  <si>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</si>
  <si>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</si>
  <si>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</si>
  <si>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</si>
  <si>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</si>
  <si>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</si>
  <si>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</si>
  <si>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</si>
  <si>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</si>
  <si>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</si>
  <si>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</si>
  <si>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</si>
  <si>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</si>
  <si>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</si>
  <si>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</si>
  <si>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</si>
  <si>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</si>
  <si>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</si>
  <si>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</si>
  <si>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</si>
  <si>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</si>
  <si>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</si>
  <si>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</si>
  <si>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</si>
  <si>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</si>
  <si>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</si>
  <si>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</si>
  <si>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</si>
  <si>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</si>
  <si>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</si>
  <si>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</si>
  <si>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</si>
  <si>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</si>
  <si>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</si>
  <si>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</si>
  <si>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</si>
  <si>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</si>
  <si>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</si>
  <si>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</si>
  <si>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</si>
  <si>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</si>
  <si>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</si>
  <si>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</si>
  <si>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</si>
  <si>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</si>
  <si>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</si>
  <si>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</si>
  <si>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</si>
  <si>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</si>
  <si>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</si>
  <si>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</si>
  <si>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</si>
  <si>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</si>
  <si>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</si>
  <si>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</si>
  <si>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</si>
  <si>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</si>
  <si>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</si>
  <si>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</si>
  <si>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</si>
  <si>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</si>
  <si>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</si>
  <si>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</si>
  <si>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</si>
  <si>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</si>
  <si>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</si>
  <si>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</si>
  <si>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</si>
  <si>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</si>
  <si>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</si>
  <si>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</si>
  <si>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</si>
  <si>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</si>
  <si>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</si>
  <si>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</si>
  <si>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</si>
  <si>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</si>
  <si>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</si>
  <si>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</si>
  <si>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</si>
  <si>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</si>
  <si>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</si>
  <si>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</si>
  <si>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</si>
  <si>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</si>
  <si>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</si>
  <si>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</si>
  <si>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</si>
  <si>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</si>
  <si>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</si>
  <si>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</si>
  <si>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</si>
  <si>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</si>
  <si>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</si>
  <si>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</si>
  <si>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</si>
  <si>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</si>
  <si>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</si>
  <si>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</si>
  <si>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</si>
  <si>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</si>
  <si>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</si>
  <si>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</si>
  <si>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</si>
  <si>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</si>
  <si>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</si>
  <si>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</si>
  <si>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</si>
  <si>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</si>
  <si>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</si>
  <si>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</si>
  <si>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</si>
  <si>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</si>
  <si>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</si>
  <si>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</si>
  <si>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</si>
  <si>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</si>
  <si>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</si>
  <si>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</si>
  <si>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</si>
  <si>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</si>
  <si>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</si>
  <si>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</si>
  <si>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</si>
  <si>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</si>
  <si>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</si>
  <si>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</si>
  <si>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</si>
  <si>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</si>
  <si>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</si>
  <si>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</si>
  <si>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</si>
  <si>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</si>
  <si>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</si>
  <si>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</si>
  <si>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</si>
  <si>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</si>
  <si>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</si>
  <si>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</si>
  <si>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</si>
  <si>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</si>
  <si>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</si>
  <si>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</si>
  <si>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</si>
  <si>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</si>
  <si>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</si>
  <si>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</si>
  <si>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</si>
  <si>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</si>
  <si>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</si>
  <si>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</si>
  <si>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</si>
  <si>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</si>
  <si>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</si>
  <si>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</si>
  <si>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</si>
  <si>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</si>
  <si>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</si>
  <si>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</si>
  <si>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</si>
  <si>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</si>
  <si>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</si>
  <si>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</si>
  <si>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</si>
  <si>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</si>
  <si>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</si>
  <si>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</si>
  <si>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</si>
  <si>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</si>
  <si>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</si>
  <si>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</si>
  <si>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</si>
  <si>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</si>
  <si>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</si>
  <si>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</si>
  <si>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</si>
  <si>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</si>
  <si>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</si>
  <si>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</si>
  <si>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</si>
  <si>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</si>
  <si>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</si>
  <si>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</si>
  <si>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</si>
  <si>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</si>
  <si>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</si>
  <si>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</si>
  <si>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</si>
  <si>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</si>
  <si>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</si>
  <si>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</si>
  <si>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</si>
  <si>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</si>
  <si>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</si>
  <si>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</si>
  <si>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</si>
  <si>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</si>
  <si>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</si>
  <si>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</si>
  <si>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</si>
  <si>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</si>
  <si>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</si>
  <si>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</si>
  <si>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</si>
  <si>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</si>
  <si>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</si>
  <si>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</si>
  <si>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</si>
  <si>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</si>
  <si>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</si>
  <si>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</si>
  <si>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</si>
  <si>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</si>
  <si>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</si>
  <si>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</si>
  <si>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</si>
  <si>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</si>
  <si>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</si>
  <si>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</si>
  <si>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</si>
  <si>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</si>
  <si>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</si>
  <si>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</si>
  <si>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</si>
  <si>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</si>
  <si>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</si>
  <si>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</si>
  <si>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</si>
  <si>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</si>
  <si>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</si>
  <si>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</si>
  <si>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</si>
  <si>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</si>
  <si>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</si>
  <si>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</si>
  <si>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</si>
  <si>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</si>
  <si>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</si>
  <si>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</si>
  <si>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</si>
  <si>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</si>
  <si>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</si>
  <si>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</si>
  <si>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</si>
  <si>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</si>
  <si>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</si>
  <si>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</si>
  <si>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</si>
  <si>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</si>
  <si>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</si>
  <si>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</si>
  <si>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</si>
  <si>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</si>
  <si>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</si>
  <si>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</si>
  <si>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</si>
  <si>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</si>
  <si>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</si>
  <si>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</si>
  <si>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</si>
  <si>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</si>
  <si>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</si>
  <si>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</si>
  <si>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</si>
  <si>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</si>
  <si>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</si>
  <si>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</si>
  <si>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</si>
  <si>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</si>
  <si>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</si>
  <si>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</si>
  <si>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</si>
  <si>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</si>
  <si>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</si>
  <si>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</si>
  <si>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</si>
  <si>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</si>
  <si>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</si>
  <si>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</si>
  <si>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</si>
  <si>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</si>
  <si>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</si>
  <si>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</si>
  <si>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</si>
  <si>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</si>
  <si>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</si>
  <si>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</si>
  <si>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</si>
  <si>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</si>
  <si>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</si>
  <si>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</si>
  <si>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</si>
  <si>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</si>
  <si>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</si>
  <si>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</si>
  <si>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</si>
  <si>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</si>
  <si>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</si>
  <si>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</si>
  <si>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</si>
  <si>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</si>
  <si>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</si>
  <si>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</si>
  <si>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</si>
  <si>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</si>
  <si>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</si>
  <si>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</si>
  <si>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</si>
  <si>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</si>
  <si>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</si>
  <si>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</si>
  <si>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</si>
  <si>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</si>
  <si>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</si>
  <si>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</si>
  <si>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</si>
  <si>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</si>
  <si>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</si>
  <si>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</si>
  <si>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</si>
  <si>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</si>
  <si>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</si>
  <si>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</si>
  <si>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</si>
  <si>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</si>
  <si>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</si>
  <si>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</si>
  <si>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</si>
  <si>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</si>
  <si>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</si>
  <si>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</si>
  <si>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</si>
  <si>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</si>
  <si>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</si>
  <si>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</si>
  <si>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</si>
  <si>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</si>
  <si>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</si>
  <si>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</si>
  <si>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</si>
  <si>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</si>
  <si>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</si>
  <si>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</si>
  <si>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</si>
  <si>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</si>
  <si>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</si>
  <si>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</si>
  <si>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</si>
  <si>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</si>
  <si>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</si>
  <si>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</si>
  <si>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</si>
  <si>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</si>
  <si>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</si>
  <si>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</si>
  <si>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</si>
  <si>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</si>
  <si>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</si>
  <si>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</si>
  <si>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</si>
  <si>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</si>
  <si>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</si>
  <si>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</si>
  <si>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</si>
  <si>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</si>
  <si>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</si>
  <si>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</si>
  <si>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</si>
  <si>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</si>
  <si>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</si>
  <si>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</si>
  <si>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</si>
  <si>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</si>
  <si>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</si>
  <si>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</si>
  <si>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</si>
  <si>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</si>
  <si>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</si>
  <si>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</si>
  <si>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</si>
  <si>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</si>
  <si>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</si>
  <si>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</si>
  <si>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</si>
  <si>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</si>
  <si>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</si>
  <si>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</si>
  <si>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</si>
  <si>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</si>
  <si>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</si>
  <si>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</si>
  <si>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</si>
  <si>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</si>
  <si>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</si>
  <si>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</si>
  <si>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</si>
  <si>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</si>
  <si>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</si>
  <si>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</si>
  <si>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</si>
  <si>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</si>
  <si>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</si>
  <si>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</si>
  <si>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</si>
  <si>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</si>
  <si>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</si>
  <si>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</si>
  <si>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</si>
  <si>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</si>
  <si>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</si>
  <si>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</si>
  <si>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</si>
  <si>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</si>
  <si>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</si>
  <si>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</si>
  <si>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</si>
  <si>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</si>
  <si>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</si>
  <si>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</si>
  <si>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</si>
  <si>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</si>
  <si>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</si>
  <si>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</si>
  <si>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</si>
  <si>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</si>
  <si>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</si>
  <si>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</si>
  <si>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</si>
  <si>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</si>
  <si>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</si>
  <si>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</si>
  <si>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</si>
  <si>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</si>
  <si>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</si>
  <si>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</si>
  <si>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</si>
  <si>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</si>
  <si>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</si>
  <si>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</si>
  <si>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</si>
  <si>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</si>
  <si>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</si>
  <si>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</si>
  <si>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</si>
  <si>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</si>
  <si>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</si>
  <si>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</si>
  <si>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</si>
  <si>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</si>
  <si>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</si>
  <si>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</si>
  <si>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</si>
  <si>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</si>
  <si>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</si>
  <si>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</si>
  <si>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</si>
  <si>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</si>
  <si>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</si>
  <si>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</si>
  <si>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</si>
  <si>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</si>
  <si>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</si>
  <si>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</si>
  <si>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</si>
  <si>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</si>
  <si>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</si>
  <si>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</si>
  <si>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</si>
  <si>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</si>
  <si>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</si>
  <si>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</si>
  <si>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</si>
  <si>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</si>
  <si>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</si>
  <si>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</si>
  <si>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</si>
  <si>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</si>
  <si>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</si>
  <si>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</si>
  <si>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</si>
  <si>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</si>
  <si>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</si>
  <si>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</si>
  <si>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</si>
  <si>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</si>
  <si>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</si>
  <si>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</si>
  <si>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</si>
  <si>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</si>
  <si>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</si>
  <si>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</si>
  <si>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</si>
  <si>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</si>
  <si>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</si>
  <si>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</si>
  <si>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</si>
  <si>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</si>
  <si>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</si>
  <si>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</si>
  <si>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</si>
  <si>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</si>
  <si>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</si>
  <si>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</si>
  <si>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</si>
  <si>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</si>
  <si>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</si>
  <si>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</si>
  <si>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</si>
  <si>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</si>
  <si>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</si>
  <si>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</si>
  <si>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</si>
  <si>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</si>
  <si>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</si>
  <si>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</si>
  <si>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</si>
  <si>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</si>
  <si>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</si>
  <si>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</si>
  <si>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</si>
  <si>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</si>
  <si>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</si>
  <si>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</si>
  <si>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</si>
  <si>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</si>
  <si>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</si>
  <si>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</si>
  <si>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</si>
  <si>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</si>
  <si>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</si>
  <si>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</si>
  <si>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</si>
  <si>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</si>
  <si>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</si>
  <si>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</si>
  <si>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</si>
  <si>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</si>
  <si>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</si>
  <si>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</si>
  <si>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</si>
  <si>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</si>
  <si>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</si>
  <si>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</si>
  <si>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</si>
  <si>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</si>
  <si>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</si>
  <si>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</si>
  <si>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</si>
  <si>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</si>
  <si>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</si>
  <si>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</si>
  <si>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</si>
  <si>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</si>
  <si>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</si>
  <si>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</si>
  <si>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</si>
  <si>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</si>
  <si>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</si>
  <si>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</si>
  <si>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</si>
  <si>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</si>
  <si>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</si>
  <si>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</si>
  <si>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</si>
  <si>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</si>
  <si>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</si>
  <si>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</si>
  <si>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</si>
  <si>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</si>
  <si>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</si>
  <si>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</si>
  <si>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</si>
  <si>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</si>
  <si>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</si>
  <si>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</si>
  <si>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</si>
  <si>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</si>
  <si>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</si>
  <si>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</si>
  <si>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</si>
  <si>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</si>
  <si>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</si>
  <si>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</si>
  <si>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</si>
  <si>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</si>
  <si>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</si>
  <si>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</si>
  <si>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</si>
  <si>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</si>
  <si>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</si>
  <si>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</si>
  <si>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</si>
  <si>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</si>
  <si>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</si>
  <si>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</si>
  <si>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</si>
  <si>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</si>
  <si>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</si>
  <si>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</si>
  <si>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</si>
  <si>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</si>
  <si>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</si>
  <si>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</si>
  <si>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</si>
  <si>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</si>
  <si>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</si>
  <si>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</si>
  <si>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</si>
  <si>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</si>
  <si>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</si>
  <si>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</si>
  <si>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</si>
  <si>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</si>
  <si>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</si>
  <si>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</si>
  <si>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</si>
  <si>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</si>
  <si>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</si>
  <si>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</si>
  <si>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</si>
  <si>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</si>
  <si>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</si>
  <si>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</si>
  <si>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</si>
  <si>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</si>
  <si>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</si>
  <si>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</si>
  <si>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</si>
  <si>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</si>
  <si>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</si>
  <si>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</si>
  <si>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</si>
  <si>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</si>
  <si>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</si>
  <si>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</si>
  <si>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</si>
  <si>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</si>
  <si>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</si>
  <si>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</si>
  <si>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</si>
  <si>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</si>
  <si>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</si>
  <si>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</si>
  <si>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</si>
  <si>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</si>
  <si>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</si>
  <si>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</si>
  <si>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</si>
  <si>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</si>
  <si>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</si>
  <si>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</si>
  <si>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</si>
  <si>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</si>
  <si>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</si>
  <si>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</si>
  <si>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</si>
  <si>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</si>
  <si>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</si>
  <si>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</si>
  <si>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</si>
  <si>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</si>
  <si>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</si>
  <si>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</si>
  <si>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</si>
  <si>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</si>
  <si>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</si>
  <si>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</si>
  <si>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</si>
  <si>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</si>
  <si>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</si>
  <si>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</si>
  <si>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</si>
  <si>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</si>
  <si>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</si>
  <si>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</si>
  <si>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</si>
  <si>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</si>
  <si>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</si>
  <si>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</si>
  <si>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</si>
  <si>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</si>
  <si>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</si>
  <si>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</si>
  <si>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</si>
  <si>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</si>
  <si>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</si>
  <si>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</si>
  <si>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</si>
  <si>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</si>
  <si>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</si>
  <si>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</si>
  <si>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</si>
  <si>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</si>
  <si>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</si>
  <si>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</si>
  <si>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</si>
  <si>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</si>
  <si>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</si>
  <si>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</si>
  <si>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</si>
  <si>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</si>
  <si>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</si>
  <si>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</si>
  <si>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</si>
  <si>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</si>
  <si>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</si>
  <si>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</si>
  <si>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</si>
  <si>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</si>
  <si>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</si>
  <si>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</si>
  <si>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</si>
  <si>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</si>
  <si>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</si>
  <si>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</si>
  <si>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</si>
  <si>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</si>
  <si>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</si>
  <si>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</si>
  <si>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</si>
  <si>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</si>
  <si>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</si>
  <si>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</si>
  <si>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</si>
  <si>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</si>
  <si>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</si>
  <si>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</si>
  <si>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</si>
  <si>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</si>
  <si>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</si>
  <si>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</si>
  <si>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</si>
  <si>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</si>
  <si>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</si>
  <si>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</si>
  <si>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</si>
  <si>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</si>
  <si>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</si>
  <si>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</si>
  <si>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</si>
  <si>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</si>
  <si>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</si>
  <si>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</si>
  <si>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</si>
  <si>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</si>
  <si>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</si>
  <si>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</si>
  <si>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</si>
  <si>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</si>
  <si>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</si>
  <si>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</si>
  <si>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</si>
  <si>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</si>
  <si>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</si>
  <si>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</si>
  <si>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</si>
  <si>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</si>
  <si>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</si>
  <si>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</si>
  <si>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</si>
  <si>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</si>
  <si>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</si>
  <si>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</si>
  <si>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</si>
  <si>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</si>
  <si>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</si>
  <si>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</si>
  <si>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</si>
  <si>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</si>
  <si>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</si>
  <si>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</si>
  <si>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</si>
  <si>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</si>
  <si>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</si>
  <si>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</si>
  <si>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</si>
  <si>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</si>
  <si>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</si>
  <si>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</si>
  <si>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</si>
  <si>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</si>
  <si>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</si>
  <si>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</si>
  <si>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</si>
  <si>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</si>
  <si>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</si>
  <si>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</si>
  <si>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</si>
  <si>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</si>
  <si>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</si>
  <si>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</si>
  <si>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</si>
  <si>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</si>
  <si>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</si>
  <si>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</si>
  <si>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</si>
  <si>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</si>
  <si>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</si>
  <si>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</si>
  <si>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</si>
  <si>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</si>
  <si>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</si>
  <si>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</si>
  <si>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</si>
  <si>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</si>
  <si>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</si>
  <si>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</si>
  <si>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</si>
  <si>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</si>
  <si>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</si>
  <si>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</si>
  <si>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</si>
  <si>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</si>
  <si>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</si>
  <si>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</si>
  <si>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</si>
  <si>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</si>
  <si>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</si>
  <si>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</si>
  <si>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</si>
  <si>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</si>
  <si>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</si>
  <si>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</si>
  <si>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</si>
  <si>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</si>
  <si>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</si>
  <si>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</si>
  <si>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</si>
  <si>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</si>
  <si>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</si>
  <si>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</si>
  <si>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</si>
  <si>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</si>
  <si>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</si>
  <si>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</si>
  <si>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</si>
  <si>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</si>
  <si>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</si>
  <si>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</si>
  <si>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</si>
  <si>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</si>
  <si>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</si>
  <si>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</si>
  <si>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</si>
  <si>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</si>
  <si>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</si>
  <si>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</si>
  <si>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</si>
  <si>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</si>
  <si>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</si>
  <si>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</si>
  <si>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</si>
  <si>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</si>
  <si>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</si>
  <si>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</si>
  <si>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</si>
  <si>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</si>
  <si>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</si>
  <si>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</si>
  <si>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</si>
  <si>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</si>
  <si>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</si>
  <si>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</si>
  <si>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</si>
  <si>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</si>
  <si>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</si>
  <si>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</si>
  <si>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</si>
  <si>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</si>
  <si>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</si>
  <si>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</si>
  <si>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</si>
  <si>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</si>
  <si>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</si>
  <si>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</si>
  <si>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</si>
  <si>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</si>
  <si>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</si>
  <si>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</si>
  <si>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</si>
  <si>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</si>
  <si>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</si>
  <si>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</si>
  <si>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</si>
  <si>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</si>
  <si>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</si>
  <si>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</si>
  <si>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</si>
  <si>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</si>
  <si>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</si>
  <si>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</si>
  <si>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</si>
  <si>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</si>
  <si>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</si>
  <si>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</si>
  <si>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</si>
  <si>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</si>
  <si>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</si>
  <si>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</si>
  <si>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</si>
  <si>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</si>
  <si>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</si>
  <si>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</si>
  <si>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</si>
  <si>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</si>
  <si>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</si>
  <si>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</si>
  <si>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</si>
  <si>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</si>
  <si>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</si>
  <si>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</si>
  <si>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</si>
  <si>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</si>
  <si>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</si>
  <si>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</si>
  <si>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</si>
  <si>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</si>
  <si>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</si>
  <si>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</si>
  <si>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</si>
  <si>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</si>
  <si>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</si>
  <si>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</si>
  <si>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</si>
  <si>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</si>
  <si>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</si>
  <si>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</si>
  <si>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</si>
  <si>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</si>
  <si>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</si>
  <si>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</si>
  <si>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</si>
  <si>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</si>
  <si>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</si>
  <si>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</si>
  <si>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</si>
  <si>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</si>
  <si>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</si>
  <si>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</si>
  <si>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</si>
  <si>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</si>
  <si>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</si>
  <si>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</si>
  <si>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</si>
  <si>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</si>
  <si>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</si>
  <si>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</si>
  <si>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</si>
  <si>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</si>
  <si>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</si>
  <si>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</si>
  <si>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</si>
  <si>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</si>
  <si>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</si>
  <si>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</si>
  <si>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</si>
  <si>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</si>
  <si>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</si>
  <si>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</si>
  <si>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</si>
  <si>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</si>
  <si>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</si>
  <si>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</si>
  <si>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</si>
  <si>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</si>
  <si>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</si>
  <si>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</si>
  <si>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</si>
  <si>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</si>
  <si>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</si>
  <si>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</si>
  <si>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</si>
  <si>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</si>
  <si>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</si>
  <si>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</si>
  <si>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</si>
  <si>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</si>
  <si>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</si>
  <si>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</si>
  <si>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</si>
  <si>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</si>
  <si>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</si>
  <si>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</si>
  <si>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</si>
  <si>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</si>
  <si>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</si>
  <si>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</si>
  <si>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</si>
  <si>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</si>
  <si>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</si>
  <si>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</si>
  <si>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</si>
  <si>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</si>
  <si>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</si>
  <si>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</si>
  <si>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</si>
  <si>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</si>
  <si>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</si>
  <si>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</si>
  <si>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</si>
  <si>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</si>
  <si>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</si>
  <si>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</si>
  <si>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</si>
  <si>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</si>
  <si>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</si>
  <si>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</si>
  <si>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</si>
  <si>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</si>
  <si>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</si>
  <si>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</si>
  <si>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</si>
  <si>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</si>
  <si>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</si>
  <si>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</si>
  <si>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</si>
  <si>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</si>
  <si>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</si>
  <si>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</si>
  <si>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</si>
  <si>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</si>
  <si>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</si>
  <si>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</si>
  <si>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</si>
  <si>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</si>
  <si>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</si>
  <si>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</si>
  <si>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</si>
  <si>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</si>
  <si>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</si>
  <si>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</si>
  <si>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</si>
  <si>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</si>
  <si>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</si>
  <si>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</si>
  <si>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</si>
  <si>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</si>
  <si>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</si>
  <si>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</si>
  <si>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</si>
  <si>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</si>
  <si>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</si>
  <si>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</si>
  <si>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</si>
  <si>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</si>
  <si>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</si>
  <si>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</si>
  <si>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</si>
  <si>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</si>
  <si>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</si>
  <si>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</si>
  <si>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</si>
  <si>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</si>
  <si>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</si>
  <si>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</si>
  <si>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</si>
  <si>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</si>
  <si>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</si>
  <si>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</si>
  <si>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</si>
  <si>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</si>
  <si>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</si>
  <si>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</si>
  <si>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</si>
  <si>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</si>
  <si>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</si>
  <si>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</si>
  <si>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</si>
  <si>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</si>
  <si>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</si>
  <si>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</si>
  <si>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</si>
  <si>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</si>
  <si>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</si>
  <si>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</si>
  <si>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</si>
  <si>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</si>
  <si>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</si>
  <si>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</si>
  <si>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</si>
  <si>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</si>
  <si>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</si>
  <si>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</si>
  <si>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</si>
  <si>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</si>
  <si>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</si>
  <si>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</si>
  <si>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</si>
  <si>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</si>
  <si>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</si>
  <si>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</si>
  <si>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</si>
  <si>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</si>
  <si>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</si>
  <si>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</si>
  <si>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</si>
  <si>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</si>
  <si>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</si>
  <si>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</si>
  <si>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</si>
  <si>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</si>
  <si>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</si>
  <si>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</si>
  <si>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</si>
  <si>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</si>
  <si>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</si>
  <si>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</si>
  <si>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</si>
  <si>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</si>
  <si>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</si>
  <si>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</si>
  <si>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</si>
  <si>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</si>
  <si>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</si>
  <si>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</si>
  <si>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</si>
  <si>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</si>
  <si>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</si>
  <si>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</si>
  <si>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</si>
  <si>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</si>
  <si>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</si>
  <si>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</si>
  <si>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</si>
  <si>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</si>
  <si>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</si>
  <si>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</si>
  <si>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</si>
  <si>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</si>
  <si>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</si>
  <si>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</si>
  <si>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</si>
  <si>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</si>
  <si>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</si>
  <si>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</si>
  <si>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</si>
  <si>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</si>
  <si>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</si>
  <si>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</si>
  <si>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</si>
  <si>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</si>
  <si>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</si>
  <si>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</si>
  <si>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</si>
  <si>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</si>
  <si>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</si>
  <si>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</si>
  <si>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</si>
  <si>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</si>
  <si>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</si>
  <si>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</si>
  <si>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</si>
  <si>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</si>
  <si>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</si>
  <si>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</si>
  <si>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</si>
  <si>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</si>
  <si>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</si>
  <si>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</si>
  <si>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</si>
  <si>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</si>
  <si>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</si>
  <si>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</si>
  <si>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</si>
  <si>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</si>
  <si>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</si>
  <si>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</si>
  <si>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</si>
  <si>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</si>
  <si>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</si>
  <si>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</si>
  <si>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</si>
  <si>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</si>
  <si>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</si>
  <si>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</si>
  <si>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</si>
  <si>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</si>
  <si>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</si>
  <si>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</si>
  <si>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</si>
  <si>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</si>
  <si>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</si>
  <si>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</si>
  <si>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</si>
  <si>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</si>
  <si>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</si>
  <si>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</si>
  <si>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</si>
  <si>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</si>
  <si>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</si>
  <si>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</si>
  <si>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</si>
  <si>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</si>
  <si>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</si>
  <si>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</si>
  <si>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</si>
  <si>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</si>
  <si>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</si>
  <si>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</si>
  <si>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</si>
  <si>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</si>
  <si>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</si>
  <si>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</si>
  <si>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</si>
  <si>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</si>
  <si>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</si>
  <si>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</si>
  <si>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</si>
  <si>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</si>
  <si>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</si>
  <si>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</si>
  <si>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</si>
  <si>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</si>
  <si>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</si>
  <si>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</si>
  <si>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</si>
  <si>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</si>
  <si>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</si>
  <si>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</si>
  <si>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</si>
  <si>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</si>
  <si>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</si>
  <si>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</si>
  <si>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</si>
  <si>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</si>
  <si>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</si>
  <si>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</si>
  <si>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</si>
  <si>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</si>
  <si>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</si>
  <si>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</si>
  <si>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</si>
  <si>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</si>
  <si>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</si>
  <si>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</si>
  <si>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</si>
  <si>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</si>
  <si>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</si>
  <si>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</si>
  <si>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</si>
  <si>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</si>
  <si>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</si>
  <si>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</si>
  <si>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</si>
  <si>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</si>
  <si>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</si>
  <si>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</si>
  <si>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</si>
  <si>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</si>
  <si>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</si>
  <si>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</si>
  <si>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</si>
  <si>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</si>
  <si>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</si>
  <si>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</si>
  <si>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</si>
  <si>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</si>
  <si>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</si>
  <si>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</si>
  <si>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</si>
  <si>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</si>
  <si>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</si>
  <si>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</si>
  <si>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</si>
  <si>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</si>
  <si>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</si>
  <si>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</si>
  <si>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</si>
  <si>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</si>
  <si>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</si>
  <si>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</si>
  <si>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</si>
  <si>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</si>
  <si>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</si>
  <si>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</si>
  <si>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</si>
  <si>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</si>
  <si>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</si>
  <si>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</si>
  <si>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</si>
  <si>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</si>
  <si>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</si>
  <si>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</si>
  <si>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</si>
  <si>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</si>
  <si>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</si>
  <si>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</si>
  <si>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</si>
  <si>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</si>
  <si>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</si>
  <si>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</si>
  <si>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</si>
  <si>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</si>
  <si>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</si>
  <si>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</si>
  <si>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</si>
  <si>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</si>
  <si>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</si>
  <si>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</si>
  <si>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</si>
  <si>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</si>
  <si>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</si>
  <si>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</si>
  <si>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</si>
  <si>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</si>
  <si>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</si>
  <si>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</si>
  <si>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</si>
  <si>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</si>
  <si>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</si>
  <si>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</si>
  <si>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</si>
  <si>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</si>
  <si>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</si>
  <si>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</si>
  <si>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</si>
  <si>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</si>
  <si>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</si>
  <si>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</si>
  <si>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</si>
  <si>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</si>
  <si>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</si>
  <si>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</si>
  <si>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</si>
  <si>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</si>
  <si>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</si>
  <si>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</si>
  <si>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</si>
  <si>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</si>
  <si>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</si>
  <si>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</si>
  <si>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</si>
  <si>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</si>
  <si>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</si>
  <si>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</si>
  <si>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</si>
  <si>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</si>
  <si>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</si>
  <si>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</si>
  <si>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</si>
  <si>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</si>
  <si>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</si>
  <si>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</si>
  <si>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</si>
  <si>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</si>
  <si>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</si>
  <si>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</si>
  <si>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</si>
  <si>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</si>
  <si>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</si>
  <si>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</si>
  <si>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</si>
  <si>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</si>
  <si>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</si>
  <si>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</si>
  <si>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</si>
  <si>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</si>
  <si>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</si>
  <si>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</si>
  <si>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</si>
  <si>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</si>
  <si>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</si>
  <si>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</si>
  <si>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</si>
  <si>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</si>
  <si>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</si>
  <si>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</si>
  <si>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</si>
  <si>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</si>
  <si>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</si>
  <si>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</si>
  <si>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</si>
  <si>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</si>
  <si>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</si>
  <si>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</si>
  <si>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</si>
  <si>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</si>
  <si>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</si>
  <si>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</si>
  <si>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</si>
  <si>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</si>
  <si>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</si>
  <si>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</si>
  <si>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</si>
  <si>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</si>
  <si>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</si>
  <si>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</si>
  <si>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</si>
  <si>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</si>
  <si>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</si>
  <si>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</si>
  <si>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</si>
  <si>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</si>
  <si>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</si>
  <si>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</si>
  <si>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</si>
  <si>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</si>
  <si>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</si>
  <si>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</si>
  <si>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</si>
  <si>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</si>
  <si>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</si>
  <si>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</si>
  <si>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</si>
  <si>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</si>
  <si>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</si>
  <si>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</si>
  <si>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</si>
  <si>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</si>
  <si>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</si>
  <si>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</si>
  <si>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</si>
  <si>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</si>
  <si>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</si>
  <si>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</si>
  <si>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</si>
  <si>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</si>
  <si>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</si>
  <si>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</si>
  <si>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</si>
  <si>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</si>
  <si>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</si>
  <si>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</si>
  <si>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</si>
  <si>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</si>
  <si>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</si>
  <si>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</si>
  <si>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</si>
  <si>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</si>
  <si>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</si>
  <si>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</si>
  <si>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</si>
  <si>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</si>
  <si>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</si>
  <si>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</si>
  <si>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</si>
  <si>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</si>
  <si>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</si>
  <si>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</si>
  <si>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</si>
  <si>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</si>
  <si>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</si>
  <si>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</si>
  <si>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</si>
  <si>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</si>
  <si>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</si>
  <si>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</si>
  <si>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</si>
  <si>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</si>
  <si>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</si>
  <si>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</si>
  <si>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</si>
  <si>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</si>
  <si>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</si>
  <si>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</si>
  <si>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</si>
  <si>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</si>
  <si>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</si>
  <si>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</si>
  <si>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</si>
  <si>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</si>
  <si>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</si>
  <si>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</si>
  <si>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</si>
  <si>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</si>
  <si>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</si>
  <si>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</si>
  <si>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</si>
  <si>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</si>
  <si>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</si>
  <si>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</si>
  <si>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</si>
  <si>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</si>
  <si>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</si>
  <si>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</si>
  <si>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</si>
  <si>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</si>
  <si>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</si>
  <si>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</si>
  <si>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</si>
  <si>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</si>
  <si>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</si>
  <si>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</si>
  <si>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</si>
  <si>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</si>
  <si>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</si>
  <si>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</si>
  <si>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</si>
  <si>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</si>
  <si>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</si>
  <si>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</si>
  <si>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</si>
  <si>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</si>
  <si>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</si>
  <si>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</si>
  <si>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</si>
  <si>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</si>
  <si>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</si>
  <si>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</si>
  <si>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</si>
  <si>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</si>
  <si>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</si>
  <si>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</si>
  <si>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</si>
  <si>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</si>
  <si>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</si>
  <si>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</si>
  <si>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</si>
  <si>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</si>
  <si>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</si>
  <si>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</si>
  <si>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</si>
  <si>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</si>
  <si>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</si>
  <si>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</si>
  <si>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</si>
  <si>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</si>
  <si>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</si>
  <si>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</si>
  <si>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</si>
  <si>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</si>
  <si>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</si>
  <si>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</si>
  <si>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</si>
  <si>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</si>
  <si>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</si>
  <si>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</si>
  <si>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</si>
  <si>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</si>
  <si>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</si>
  <si>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</si>
  <si>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</si>
  <si>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</si>
  <si>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</si>
  <si>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</si>
  <si>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</si>
  <si>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</si>
  <si>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</si>
  <si>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</si>
  <si>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</si>
  <si>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</si>
  <si>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</si>
  <si>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</si>
  <si>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</si>
  <si>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</si>
  <si>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</si>
  <si>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</si>
  <si>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</si>
  <si>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</si>
  <si>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</si>
  <si>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</si>
  <si>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</si>
  <si>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</si>
  <si>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</si>
  <si>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</si>
  <si>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</si>
  <si>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</si>
  <si>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</si>
  <si>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</si>
  <si>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</si>
  <si>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</si>
  <si>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</si>
  <si>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</si>
  <si>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</si>
  <si>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</si>
  <si>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</si>
  <si>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</si>
  <si>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</si>
  <si>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</si>
  <si>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</si>
  <si>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</si>
  <si>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</si>
  <si>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</si>
  <si>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</si>
  <si>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</si>
  <si>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</si>
  <si>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</si>
  <si>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</si>
  <si>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</si>
  <si>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</si>
  <si>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</si>
  <si>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</si>
  <si>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</si>
  <si>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</si>
  <si>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</si>
  <si>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</si>
  <si>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</si>
  <si>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</si>
  <si>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</si>
  <si>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</si>
  <si>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</si>
  <si>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</si>
  <si>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</si>
  <si>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</si>
  <si>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</si>
  <si>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</si>
  <si>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</si>
  <si>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</si>
  <si>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</si>
  <si>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</si>
  <si>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</si>
  <si>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</si>
  <si>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</si>
  <si>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</si>
  <si>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</si>
  <si>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</si>
  <si>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</si>
  <si>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</si>
  <si>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</si>
  <si>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</si>
  <si>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</si>
  <si>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</si>
  <si>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</si>
  <si>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</si>
  <si>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</si>
  <si>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</si>
  <si>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</si>
  <si>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</si>
  <si>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</si>
  <si>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</si>
  <si>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</si>
  <si>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</si>
  <si>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</si>
  <si>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</si>
  <si>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</si>
  <si>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</si>
  <si>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</si>
  <si>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</si>
  <si>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</si>
  <si>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</si>
  <si>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</si>
  <si>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</si>
  <si>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</si>
  <si>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</si>
  <si>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</si>
  <si>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</si>
  <si>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</si>
  <si>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</si>
  <si>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</si>
  <si>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</si>
  <si>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</si>
  <si>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</si>
  <si>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</si>
  <si>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</si>
  <si>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</si>
  <si>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</si>
  <si>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</si>
  <si>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</si>
  <si>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</si>
  <si>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</si>
  <si>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</si>
  <si>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</si>
  <si>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</si>
  <si>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</si>
  <si>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</si>
  <si>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</si>
  <si>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</si>
  <si>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</si>
  <si>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</si>
  <si>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</si>
  <si>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</si>
  <si>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</si>
  <si>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</si>
  <si>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</si>
  <si>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</si>
  <si>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</si>
  <si>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</si>
  <si>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</si>
  <si>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</si>
  <si>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</si>
  <si>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</si>
  <si>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</si>
  <si>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</si>
  <si>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</si>
  <si>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</si>
  <si>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</si>
  <si>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</si>
  <si>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</si>
  <si>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</si>
  <si>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</si>
  <si>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</si>
  <si>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</si>
  <si>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</si>
  <si>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</si>
  <si>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</si>
  <si>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</si>
  <si>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</si>
  <si>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</si>
  <si>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</si>
  <si>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</si>
  <si>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</si>
  <si>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</si>
  <si>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</si>
  <si>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</si>
  <si>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</si>
  <si>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</si>
  <si>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</si>
  <si>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</si>
  <si>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</si>
  <si>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</si>
  <si>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</si>
  <si>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</si>
  <si>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</si>
  <si>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</si>
  <si>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</si>
  <si>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</si>
  <si>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</si>
  <si>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</si>
  <si>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</si>
  <si>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</si>
  <si>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</si>
  <si>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</si>
  <si>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</si>
  <si>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</si>
  <si>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</si>
  <si>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</si>
  <si>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</si>
  <si>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</si>
  <si>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</si>
  <si>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</si>
  <si>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</si>
  <si>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</si>
  <si>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</si>
  <si>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</si>
  <si>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</si>
  <si>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</si>
  <si>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</si>
  <si>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</si>
  <si>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</si>
  <si>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</si>
  <si>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</si>
  <si>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</si>
  <si>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</si>
  <si>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</si>
  <si>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</si>
  <si>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</si>
  <si>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</si>
  <si>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</si>
  <si>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</si>
  <si>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</si>
  <si>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</si>
  <si>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</si>
  <si>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</si>
  <si>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</si>
  <si>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</si>
  <si>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</si>
  <si>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</si>
  <si>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</si>
  <si>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</si>
  <si>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</si>
  <si>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</si>
  <si>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</si>
  <si>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</si>
  <si>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</si>
  <si>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</si>
  <si>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</si>
  <si>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</si>
  <si>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</si>
  <si>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</si>
  <si>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</si>
  <si>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</si>
  <si>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</si>
  <si>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</si>
  <si>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</si>
  <si>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</si>
  <si>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</si>
  <si>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</si>
  <si>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</si>
  <si>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</si>
  <si>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</si>
  <si>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</si>
  <si>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</si>
  <si>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</si>
  <si>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</si>
  <si>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</si>
  <si>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</si>
  <si>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</si>
  <si>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</si>
  <si>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</si>
  <si>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</si>
  <si>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</si>
  <si>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</si>
  <si>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</si>
  <si>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</si>
  <si>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</si>
  <si>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</si>
  <si>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</si>
  <si>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</si>
  <si>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</si>
  <si>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</si>
  <si>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</si>
  <si>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</si>
  <si>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</si>
  <si>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</si>
  <si>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</si>
  <si>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</si>
  <si>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</si>
  <si>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</si>
  <si>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</si>
  <si>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</si>
  <si>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</si>
  <si>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</si>
  <si>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</si>
  <si>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</si>
  <si>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</si>
  <si>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</si>
  <si>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</si>
  <si>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</si>
  <si>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</si>
  <si>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</si>
  <si>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</si>
  <si>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</si>
  <si>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</si>
  <si>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</si>
  <si>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</si>
  <si>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</si>
  <si>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</si>
  <si>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</si>
  <si>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</si>
  <si>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</si>
  <si>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</si>
  <si>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</si>
  <si>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</si>
  <si>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</si>
  <si>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</si>
  <si>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</si>
  <si>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</si>
  <si>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</si>
  <si>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</si>
  <si>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</si>
  <si>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</si>
  <si>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</si>
  <si>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</si>
  <si>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</si>
  <si>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</si>
  <si>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</si>
  <si>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</si>
  <si>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</si>
  <si>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</si>
  <si>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</si>
  <si>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</si>
  <si>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</si>
  <si>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</si>
  <si>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</si>
  <si>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</si>
  <si>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</si>
  <si>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</si>
  <si>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</si>
  <si>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</si>
  <si>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</si>
  <si>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</si>
  <si>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</si>
  <si>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</si>
  <si>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</si>
  <si>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</si>
  <si>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</si>
  <si>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</si>
  <si>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</si>
  <si>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</si>
  <si>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</si>
  <si>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</si>
  <si>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</si>
  <si>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</si>
  <si>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</si>
  <si>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</si>
  <si>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</si>
  <si>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</si>
  <si>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</si>
  <si>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</si>
  <si>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</si>
  <si>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</si>
  <si>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</si>
  <si>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</si>
  <si>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</si>
  <si>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</si>
  <si>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</si>
  <si>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</si>
  <si>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</si>
  <si>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</si>
  <si>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</si>
  <si>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</si>
  <si>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</si>
  <si>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</si>
  <si>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</si>
  <si>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</si>
  <si>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</si>
  <si>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</si>
  <si>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</si>
  <si>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</si>
  <si>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</si>
  <si>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</si>
  <si>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</si>
  <si>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</si>
  <si>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</si>
  <si>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</si>
  <si>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</si>
  <si>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</si>
  <si>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</si>
  <si>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</si>
  <si>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</si>
  <si>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</si>
  <si>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</si>
  <si>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</si>
  <si>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</si>
  <si>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</si>
  <si>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</si>
  <si>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</si>
  <si>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</si>
  <si>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</si>
  <si>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</si>
  <si>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</si>
  <si>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</si>
  <si>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</si>
  <si>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</si>
  <si>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</si>
  <si>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</si>
  <si>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</si>
  <si>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</si>
  <si>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</si>
  <si>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</si>
  <si>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</si>
  <si>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</si>
  <si>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</si>
  <si>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</si>
  <si>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</si>
  <si>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</si>
  <si>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</si>
  <si>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</si>
  <si>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</si>
  <si>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</si>
  <si>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</si>
  <si>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</si>
  <si>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</si>
  <si>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</si>
  <si>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</si>
  <si>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</si>
  <si>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</si>
  <si>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</si>
  <si>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</si>
  <si>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</si>
  <si>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</si>
  <si>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</si>
  <si>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</si>
  <si>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</si>
  <si>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</si>
  <si>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</si>
  <si>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</si>
  <si>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</si>
  <si>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</si>
  <si>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</si>
  <si>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</si>
  <si>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</si>
  <si>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</si>
  <si>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</si>
  <si>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</si>
  <si>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</si>
  <si>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</si>
  <si>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</si>
  <si>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</si>
  <si>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</si>
  <si>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</si>
  <si>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</si>
  <si>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</si>
  <si>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</si>
  <si>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</si>
  <si>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</si>
  <si>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</si>
  <si>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</si>
  <si>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</si>
  <si>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</si>
  <si>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</si>
  <si>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</si>
  <si>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</si>
  <si>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</si>
  <si>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</si>
  <si>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</si>
  <si>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</si>
  <si>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</si>
  <si>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</si>
  <si>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</si>
  <si>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</si>
  <si>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</si>
  <si>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</si>
  <si>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</si>
  <si>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</si>
  <si>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</si>
  <si>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</si>
  <si>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</si>
  <si>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</si>
  <si>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</si>
  <si>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</si>
  <si>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</si>
  <si>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</si>
  <si>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</si>
  <si>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</si>
  <si>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</si>
  <si>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</si>
  <si>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</si>
  <si>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</si>
  <si>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</si>
  <si>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</si>
  <si>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</si>
  <si>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</si>
  <si>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</si>
  <si>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</si>
  <si>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</si>
  <si>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</si>
  <si>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</si>
  <si>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</si>
  <si>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</si>
  <si>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</si>
  <si>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</si>
  <si>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</si>
  <si>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</si>
  <si>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</si>
  <si>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</si>
  <si>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</si>
  <si>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</si>
  <si>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</si>
  <si>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</si>
  <si>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</si>
  <si>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</si>
  <si>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</si>
  <si>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</si>
  <si>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</si>
  <si>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</si>
  <si>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</si>
  <si>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</si>
  <si>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</si>
  <si>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</si>
  <si>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</si>
  <si>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</si>
  <si>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</si>
  <si>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</si>
  <si>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</si>
  <si>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</si>
  <si>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</si>
  <si>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</si>
  <si>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</si>
  <si>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</si>
  <si>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</si>
  <si>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</si>
  <si>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</si>
  <si>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</si>
  <si>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</si>
  <si>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</si>
  <si>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</si>
  <si>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</si>
  <si>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</si>
  <si>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</si>
  <si>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</si>
  <si>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</si>
  <si>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</si>
  <si>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</si>
  <si>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</si>
  <si>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</si>
  <si>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</si>
  <si>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</si>
  <si>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</si>
  <si>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</si>
  <si>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</si>
  <si>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</si>
  <si>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</si>
  <si>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</si>
  <si>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</si>
  <si>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</si>
  <si>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</si>
  <si>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</si>
  <si>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</si>
  <si>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</si>
  <si>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</si>
  <si>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</si>
  <si>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</si>
  <si>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</si>
  <si>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</si>
  <si>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</si>
  <si>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</si>
  <si>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</si>
  <si>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</si>
  <si>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</si>
  <si>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</si>
  <si>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</si>
  <si>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</si>
  <si>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</si>
  <si>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</si>
  <si>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</si>
  <si>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</si>
  <si>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</si>
  <si>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</si>
  <si>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</si>
  <si>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</si>
  <si>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</si>
  <si>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</si>
  <si>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</si>
  <si>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</si>
  <si>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</si>
  <si>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</si>
  <si>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</si>
  <si>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</si>
  <si>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</si>
  <si>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</si>
  <si>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</si>
  <si>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</si>
  <si>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</si>
  <si>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</si>
  <si>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</si>
  <si>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</si>
  <si>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</si>
  <si>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</si>
  <si>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</si>
  <si>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</si>
  <si>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</si>
  <si>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</si>
  <si>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</si>
  <si>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</si>
  <si>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</si>
  <si>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</si>
  <si>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</si>
  <si>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</si>
  <si>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</si>
  <si>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</si>
  <si>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</si>
  <si>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</si>
  <si>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</si>
  <si>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</si>
  <si>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</si>
  <si>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</si>
  <si>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</si>
  <si>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</si>
  <si>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</si>
  <si>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</si>
  <si>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</si>
  <si>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</si>
  <si>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</si>
  <si>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</si>
  <si>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</si>
  <si>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</si>
  <si>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</si>
  <si>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</si>
  <si>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</si>
  <si>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</si>
  <si>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</si>
  <si>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</si>
  <si>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</si>
  <si>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</si>
  <si>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</si>
  <si>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</si>
  <si>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</si>
  <si>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</si>
  <si>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</si>
  <si>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</si>
  <si>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</si>
  <si>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</si>
  <si>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</si>
  <si>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</si>
  <si>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</si>
  <si>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</si>
  <si>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</si>
  <si>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</si>
  <si>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</si>
  <si>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</si>
  <si>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</si>
  <si>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</si>
  <si>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</si>
  <si>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</si>
  <si>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</si>
  <si>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</si>
  <si>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</si>
  <si>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</si>
  <si>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</si>
  <si>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</si>
  <si>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</si>
  <si>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</si>
  <si>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</si>
  <si>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</si>
  <si>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</si>
  <si>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</si>
  <si>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</si>
  <si>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</si>
  <si>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</si>
  <si>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</si>
  <si>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</si>
  <si>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</si>
  <si>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</si>
  <si>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</si>
  <si>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</si>
  <si>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</si>
  <si>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</si>
  <si>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</si>
  <si>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</si>
  <si>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</si>
  <si>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</si>
  <si>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</si>
  <si>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</si>
  <si>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</si>
  <si>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</si>
  <si>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</si>
  <si>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</si>
  <si>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</si>
  <si>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</si>
  <si>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</si>
  <si>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</si>
  <si>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</si>
  <si>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</si>
  <si>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</si>
  <si>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</si>
  <si>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</si>
  <si>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</si>
  <si>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</si>
  <si>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</si>
  <si>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</si>
  <si>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</si>
  <si>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</si>
  <si>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</si>
  <si>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</si>
  <si>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</si>
  <si>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</si>
  <si>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</si>
  <si>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</si>
  <si>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</si>
  <si>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</si>
  <si>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</si>
  <si>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</si>
  <si>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</si>
  <si>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</si>
  <si>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</si>
  <si>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</si>
  <si>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</si>
  <si>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</si>
  <si>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</si>
  <si>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</si>
  <si>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</si>
  <si>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</si>
  <si>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</si>
  <si>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</si>
  <si>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</si>
  <si>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</si>
  <si>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</si>
  <si>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</si>
  <si>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</si>
  <si>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</si>
  <si>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</si>
  <si>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</si>
  <si>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</si>
  <si>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</si>
  <si>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</si>
  <si>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</si>
  <si>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</si>
  <si>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</si>
  <si>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</si>
  <si>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</si>
  <si>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</si>
  <si>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</si>
  <si>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</si>
  <si>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</si>
  <si>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</si>
  <si>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</si>
  <si>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</si>
  <si>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</si>
  <si>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</si>
  <si>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</si>
  <si>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</si>
  <si>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</si>
  <si>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</si>
  <si>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</si>
  <si>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</si>
  <si>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</si>
  <si>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</si>
  <si>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</si>
  <si>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</si>
  <si>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</si>
  <si>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</si>
  <si>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</si>
  <si>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</si>
  <si>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</si>
  <si>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</si>
  <si>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</si>
  <si>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</si>
  <si>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</si>
  <si>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</si>
  <si>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</si>
  <si>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</si>
  <si>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</si>
  <si>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</si>
  <si>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</si>
  <si>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</si>
  <si>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</si>
  <si>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</si>
  <si>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</si>
  <si>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</si>
  <si>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</si>
  <si>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</si>
  <si>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</si>
  <si>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</si>
  <si>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</si>
  <si>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</si>
  <si>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</si>
  <si>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</si>
  <si>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</si>
  <si>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</si>
  <si>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</si>
  <si>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</si>
  <si>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</si>
  <si>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</si>
  <si>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</si>
  <si>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</si>
  <si>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</si>
  <si>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</si>
  <si>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</si>
  <si>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</si>
  <si>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</si>
  <si>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</si>
  <si>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</si>
  <si>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</si>
  <si>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</si>
  <si>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</si>
  <si>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</si>
  <si>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</si>
  <si>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</si>
  <si>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</si>
  <si>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</si>
  <si>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</si>
  <si>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</si>
  <si>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</si>
  <si>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</si>
  <si>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</si>
  <si>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</si>
  <si>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</si>
  <si>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</si>
  <si>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</si>
  <si>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</si>
  <si>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</si>
  <si>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</si>
  <si>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</si>
  <si>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</si>
  <si>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</si>
  <si>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</si>
  <si>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</si>
  <si>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</si>
  <si>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</si>
  <si>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</si>
  <si>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</si>
  <si>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</si>
  <si>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</si>
  <si>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</si>
  <si>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</si>
  <si>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</si>
  <si>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</si>
  <si>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</si>
  <si>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</si>
  <si>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</si>
  <si>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</si>
  <si>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</si>
  <si>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</si>
  <si>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</si>
  <si>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</si>
  <si>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</si>
  <si>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</si>
  <si>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</si>
  <si>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</si>
  <si>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</si>
  <si>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</si>
  <si>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</si>
  <si>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</si>
  <si>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</si>
  <si>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</si>
  <si>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</si>
  <si>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</si>
  <si>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</si>
  <si>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</si>
  <si>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</si>
  <si>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</si>
  <si>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</si>
  <si>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</si>
  <si>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</si>
  <si>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</si>
  <si>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</si>
  <si>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</si>
  <si>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</si>
  <si>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</si>
  <si>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</si>
  <si>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</si>
  <si>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</si>
  <si>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</si>
  <si>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</si>
  <si>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</si>
  <si>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</si>
  <si>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</si>
  <si>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</si>
  <si>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</si>
  <si>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</si>
  <si>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</si>
  <si>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</si>
  <si>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</si>
  <si>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</si>
  <si>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</si>
  <si>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</si>
  <si>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</si>
  <si>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</si>
  <si>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</si>
  <si>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</si>
  <si>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</si>
  <si>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</si>
  <si>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</si>
  <si>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</si>
  <si>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</si>
  <si>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</si>
  <si>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</si>
  <si>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</si>
  <si>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</si>
  <si>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</si>
  <si>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</si>
  <si>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</si>
  <si>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</si>
  <si>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</si>
  <si>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</si>
  <si>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</si>
  <si>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</si>
  <si>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</si>
  <si>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</si>
  <si>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</si>
  <si>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</si>
  <si>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</si>
  <si>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</si>
  <si>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</si>
  <si>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</si>
  <si>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</si>
  <si>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</si>
  <si>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</si>
  <si>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</si>
  <si>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</si>
  <si>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</si>
  <si>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</si>
  <si>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</si>
  <si>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</si>
  <si>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</si>
  <si>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</si>
  <si>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</si>
  <si>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</si>
  <si>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</si>
  <si>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</si>
  <si>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</si>
  <si>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</si>
  <si>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</si>
  <si>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</si>
  <si>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</si>
  <si>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</si>
  <si>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</si>
  <si>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</si>
  <si>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</si>
  <si>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</si>
  <si>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</si>
  <si>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</si>
  <si>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</si>
  <si>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</si>
  <si>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</si>
  <si>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</si>
  <si>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</si>
  <si>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</si>
  <si>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</si>
  <si>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</si>
  <si>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</si>
  <si>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</si>
  <si>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</si>
  <si>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</si>
  <si>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</si>
  <si>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</si>
  <si>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</si>
  <si>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</si>
  <si>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</si>
  <si>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</si>
  <si>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</si>
  <si>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</si>
  <si>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</si>
  <si>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</si>
  <si>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</si>
  <si>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</si>
  <si>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</si>
  <si>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</si>
  <si>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</si>
  <si>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</si>
  <si>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</si>
  <si>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</si>
  <si>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</si>
  <si>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</si>
  <si>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</si>
  <si>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</si>
  <si>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</si>
  <si>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</si>
  <si>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</si>
  <si>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</si>
  <si>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</si>
  <si>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</si>
  <si>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</si>
  <si>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</si>
  <si>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</si>
  <si>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</si>
  <si>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</si>
  <si>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</si>
  <si>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</si>
  <si>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</si>
  <si>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</si>
  <si>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</si>
  <si>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</si>
  <si>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</si>
  <si>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</si>
  <si>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</si>
  <si>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</si>
  <si>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</si>
  <si>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</si>
  <si>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</si>
  <si>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</si>
  <si>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</si>
  <si>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</si>
  <si>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</si>
  <si>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</si>
  <si>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</si>
  <si>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</si>
  <si>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</si>
  <si>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</si>
  <si>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</si>
  <si>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</si>
  <si>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</si>
  <si>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</si>
  <si>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</si>
  <si>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</si>
  <si>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</si>
  <si>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</si>
  <si>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</si>
  <si>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</si>
  <si>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</si>
  <si>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</si>
  <si>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</si>
  <si>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</si>
  <si>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</si>
  <si>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</si>
  <si>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</si>
  <si>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</si>
  <si>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</si>
  <si>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</si>
  <si>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</si>
  <si>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</si>
  <si>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</si>
  <si>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</si>
  <si>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</si>
  <si>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</si>
  <si>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</si>
  <si>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</si>
  <si>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</si>
  <si>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</si>
  <si>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</si>
  <si>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</si>
  <si>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</si>
  <si>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</si>
  <si>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</si>
  <si>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</si>
  <si>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</si>
  <si>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</si>
  <si>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</si>
  <si>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</si>
  <si>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</si>
  <si>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</si>
  <si>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</si>
  <si>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</si>
  <si>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</si>
  <si>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</si>
  <si>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</si>
  <si>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</si>
  <si>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</si>
  <si>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</si>
  <si>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</si>
  <si>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</si>
  <si>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</si>
  <si>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</si>
  <si>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</si>
  <si>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</si>
  <si>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</si>
  <si>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</si>
  <si>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</si>
  <si>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</si>
  <si>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</si>
  <si>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</si>
  <si>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</si>
  <si>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</si>
  <si>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</si>
  <si>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</si>
  <si>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</si>
  <si>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</si>
  <si>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</si>
  <si>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</si>
  <si>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</si>
  <si>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</si>
  <si>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</si>
  <si>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</si>
  <si>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</si>
  <si>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</si>
  <si>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</si>
  <si>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</si>
  <si>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</si>
  <si>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</si>
  <si>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</si>
  <si>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</si>
  <si>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</si>
  <si>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</si>
  <si>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</si>
  <si>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</si>
  <si>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</si>
  <si>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</si>
  <si>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</si>
  <si>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</si>
  <si>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</si>
  <si>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</si>
  <si>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</si>
  <si>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</si>
  <si>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</si>
  <si>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</si>
  <si>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</si>
  <si>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</si>
  <si>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</si>
  <si>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</si>
  <si>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</si>
  <si>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</si>
  <si>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</si>
  <si>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</si>
  <si>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</si>
  <si>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</si>
  <si>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</si>
  <si>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</si>
  <si>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</si>
  <si>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</si>
  <si>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</si>
  <si>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</si>
  <si>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</si>
  <si>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</si>
  <si>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</si>
  <si>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</si>
  <si>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</si>
  <si>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</si>
  <si>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</si>
  <si>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</si>
  <si>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</si>
  <si>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</si>
  <si>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</si>
  <si>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</si>
  <si>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</si>
  <si>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</si>
  <si>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</si>
  <si>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</si>
  <si>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</si>
  <si>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</si>
  <si>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</si>
  <si>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</si>
  <si>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</si>
  <si>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</si>
  <si>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</si>
  <si>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</si>
  <si>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</si>
  <si>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</si>
  <si>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</si>
  <si>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</si>
  <si>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</si>
  <si>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</si>
  <si>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</si>
  <si>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</si>
  <si>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</si>
  <si>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</si>
  <si>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</si>
  <si>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</si>
  <si>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</si>
  <si>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</si>
  <si>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</si>
  <si>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</si>
  <si>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</si>
  <si>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</si>
  <si>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</si>
  <si>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</si>
  <si>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</si>
  <si>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</si>
  <si>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</si>
  <si>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</si>
  <si>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</si>
  <si>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</si>
  <si>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</si>
  <si>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</si>
  <si>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</si>
  <si>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</si>
  <si>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</si>
  <si>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</si>
  <si>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</si>
  <si>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</si>
  <si>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</si>
  <si>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</si>
  <si>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</si>
  <si>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</si>
  <si>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</si>
  <si>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</si>
  <si>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</si>
  <si>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</si>
  <si>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</si>
  <si>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</si>
  <si>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</si>
  <si>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</si>
  <si>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</si>
  <si>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</si>
  <si>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</si>
  <si>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</si>
  <si>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</si>
  <si>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</si>
  <si>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</si>
  <si>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</si>
  <si>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</si>
  <si>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</si>
  <si>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</si>
  <si>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</si>
  <si>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</si>
  <si>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</si>
  <si>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</si>
  <si>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</si>
  <si>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</si>
  <si>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</si>
  <si>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</si>
  <si>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</si>
  <si>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</si>
  <si>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</si>
  <si>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</si>
  <si>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</si>
  <si>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</si>
  <si>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</si>
  <si>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</si>
  <si>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</si>
  <si>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</si>
  <si>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</si>
  <si>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</si>
  <si>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</si>
  <si>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</si>
  <si>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</si>
  <si>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</si>
  <si>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</si>
  <si>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</si>
  <si>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</si>
  <si>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</si>
  <si>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</si>
  <si>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</si>
  <si>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</si>
  <si>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</si>
  <si>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</si>
  <si>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</si>
  <si>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</si>
  <si>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</si>
  <si>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</si>
  <si>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</si>
  <si>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</si>
  <si>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</si>
  <si>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</si>
  <si>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</si>
  <si>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</si>
  <si>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</si>
  <si>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</si>
  <si>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</si>
  <si>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</si>
  <si>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</si>
  <si>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</si>
  <si>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</si>
  <si>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</si>
  <si>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</si>
  <si>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</si>
  <si>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</si>
  <si>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</si>
  <si>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</si>
  <si>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</si>
  <si>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</si>
  <si>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</si>
  <si>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</si>
  <si>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</si>
  <si>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</si>
  <si>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</si>
  <si>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</si>
  <si>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</si>
  <si>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</si>
  <si>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</si>
  <si>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</si>
  <si>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</si>
  <si>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</si>
  <si>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</si>
  <si>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</si>
  <si>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</si>
  <si>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</si>
  <si>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</si>
  <si>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</si>
  <si>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</si>
  <si>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</si>
  <si>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</si>
  <si>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</si>
  <si>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</si>
  <si>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</si>
  <si>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</si>
  <si>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</si>
  <si>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</si>
  <si>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</si>
  <si>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</si>
  <si>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</si>
  <si>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</si>
  <si>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</si>
  <si>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</si>
  <si>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</si>
  <si>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</si>
  <si>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</si>
  <si>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</si>
  <si>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</si>
  <si>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</si>
  <si>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</si>
  <si>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</si>
  <si>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</si>
  <si>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</si>
  <si>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</si>
  <si>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</si>
  <si>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</si>
  <si>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</si>
  <si>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</si>
  <si>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</si>
  <si>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</si>
  <si>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</si>
  <si>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</si>
  <si>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</si>
  <si>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</si>
  <si>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</si>
  <si>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</si>
  <si>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</si>
  <si>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</si>
  <si>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</si>
  <si>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</si>
  <si>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</si>
  <si>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</si>
  <si>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</si>
  <si>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</si>
  <si>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</si>
  <si>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</si>
  <si>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</si>
  <si>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</si>
  <si>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</si>
  <si>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</si>
  <si>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</si>
  <si>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</si>
  <si>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</si>
  <si>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</si>
  <si>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</si>
  <si>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</si>
  <si>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</si>
  <si>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</si>
  <si>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</si>
  <si>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</si>
  <si>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</si>
  <si>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</si>
  <si>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</si>
  <si>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</si>
  <si>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</si>
  <si>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</si>
  <si>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</si>
  <si>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</si>
  <si>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</si>
  <si>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</si>
  <si>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</si>
  <si>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</si>
  <si>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</si>
  <si>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</si>
  <si>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</si>
  <si>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</si>
  <si>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</si>
  <si>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</si>
  <si>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</si>
  <si>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</si>
  <si>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</si>
  <si>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</si>
  <si>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</si>
  <si>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</si>
  <si>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</si>
  <si>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</si>
  <si>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</si>
  <si>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</si>
  <si>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</si>
  <si>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</si>
  <si>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</si>
  <si>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</si>
  <si>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</si>
  <si>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</si>
  <si>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</si>
  <si>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</si>
  <si>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</si>
  <si>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</si>
  <si>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</si>
  <si>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</si>
  <si>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</si>
  <si>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</si>
  <si>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</si>
  <si>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</si>
  <si>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</si>
  <si>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</si>
  <si>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</si>
  <si>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</si>
  <si>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</si>
  <si>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</si>
  <si>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</si>
  <si>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</si>
  <si>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</si>
  <si>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</si>
  <si>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</si>
  <si>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</si>
  <si>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</si>
  <si>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</si>
  <si>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</si>
  <si>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</si>
  <si>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</si>
  <si>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</si>
  <si>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</si>
  <si>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</si>
  <si>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</si>
  <si>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</si>
  <si>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</si>
  <si>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</si>
  <si>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</si>
  <si>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</si>
  <si>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</si>
  <si>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</si>
  <si>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</si>
  <si>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</si>
  <si>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</si>
  <si>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</si>
  <si>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</si>
  <si>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</si>
  <si>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</si>
  <si>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</si>
  <si>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</si>
  <si>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</si>
  <si>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</si>
  <si>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</si>
  <si>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</si>
  <si>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</si>
  <si>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</si>
  <si>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</si>
  <si>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</si>
  <si>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</si>
  <si>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</si>
  <si>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</si>
  <si>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</si>
  <si>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</si>
  <si>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</si>
  <si>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</si>
  <si>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</si>
  <si>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</si>
  <si>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</si>
  <si>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</si>
  <si>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</si>
  <si>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</si>
  <si>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</si>
  <si>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</si>
  <si>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</si>
  <si>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</si>
  <si>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</si>
  <si>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</si>
  <si>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</si>
  <si>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</si>
  <si>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</si>
  <si>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</si>
  <si>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</si>
  <si>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</si>
  <si>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</si>
  <si>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</si>
  <si>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</si>
  <si>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</si>
  <si>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</si>
  <si>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</si>
  <si>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</si>
  <si>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</si>
  <si>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</si>
  <si>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</si>
  <si>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</si>
  <si>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</si>
  <si>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</si>
  <si>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</si>
  <si>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</si>
  <si>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</si>
  <si>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</si>
  <si>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</si>
  <si>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</si>
  <si>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</si>
  <si>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</si>
  <si>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</si>
  <si>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</si>
  <si>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</si>
  <si>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</si>
  <si>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</si>
  <si>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</si>
  <si>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</si>
  <si>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</si>
  <si>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</si>
  <si>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</si>
  <si>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</si>
  <si>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</si>
  <si>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</si>
  <si>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</si>
  <si>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</si>
  <si>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</si>
  <si>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</si>
  <si>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</si>
  <si>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</si>
  <si>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</si>
  <si>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</si>
  <si>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</si>
  <si>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</si>
  <si>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</si>
  <si>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</si>
  <si>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</si>
  <si>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</si>
  <si>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</si>
  <si>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</si>
  <si>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</si>
  <si>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</si>
  <si>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</si>
  <si>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</si>
  <si>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</si>
  <si>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</si>
  <si>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</si>
  <si>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</si>
  <si>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</si>
  <si>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</si>
  <si>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</si>
  <si>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</si>
  <si>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</si>
  <si>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</si>
  <si>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</si>
  <si>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</si>
  <si>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</si>
  <si>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</si>
  <si>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</si>
  <si>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</si>
  <si>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</si>
  <si>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</si>
  <si>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</si>
  <si>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</si>
  <si>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</si>
  <si>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</si>
  <si>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</si>
  <si>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</si>
  <si>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</si>
  <si>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</si>
  <si>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</si>
  <si>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</si>
  <si>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</si>
  <si>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</si>
  <si>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</si>
  <si>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</si>
  <si>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</si>
  <si>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</si>
  <si>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</si>
  <si>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</si>
  <si>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</si>
  <si>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</si>
  <si>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</si>
  <si>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</si>
  <si>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</si>
  <si>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</si>
  <si>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</si>
  <si>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</si>
  <si>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</si>
  <si>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</si>
  <si>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</si>
  <si>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</si>
  <si>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</si>
  <si>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</si>
  <si>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</si>
  <si>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</si>
  <si>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</si>
  <si>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</si>
  <si>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</si>
  <si>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</si>
  <si>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</si>
  <si>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</si>
  <si>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</si>
  <si>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</si>
  <si>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</si>
  <si>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</si>
  <si>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</si>
  <si>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</si>
  <si>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</si>
  <si>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</si>
  <si>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</si>
  <si>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</si>
  <si>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</si>
  <si>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</si>
  <si>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</si>
  <si>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</si>
  <si>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</si>
  <si>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</si>
  <si>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</si>
  <si>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</si>
  <si>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</si>
  <si>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</si>
  <si>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</si>
  <si>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</si>
  <si>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</si>
  <si>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</si>
  <si>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</si>
  <si>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</si>
  <si>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</si>
  <si>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</si>
  <si>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</si>
  <si>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</si>
  <si>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</si>
  <si>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</si>
  <si>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</si>
  <si>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</si>
  <si>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</si>
  <si>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</si>
  <si>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</si>
  <si>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</si>
  <si>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</si>
  <si>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</si>
  <si>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</si>
  <si>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</si>
  <si>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</si>
  <si>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</si>
  <si>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</si>
  <si>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</si>
  <si>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</si>
  <si>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</si>
  <si>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</si>
  <si>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</si>
  <si>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</si>
  <si>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</si>
  <si>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</si>
  <si>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</si>
  <si>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</si>
  <si>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</si>
  <si>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</si>
  <si>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</si>
  <si>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</si>
  <si>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</si>
  <si>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</si>
  <si>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</si>
  <si>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</si>
  <si>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</si>
  <si>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</si>
  <si>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</si>
  <si>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</si>
  <si>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</si>
  <si>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</si>
  <si>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</si>
  <si>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</si>
  <si>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</si>
  <si>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</si>
  <si>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</si>
  <si>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</si>
  <si>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</si>
  <si>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</si>
  <si>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</si>
  <si>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</si>
  <si>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</si>
  <si>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</si>
  <si>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</si>
  <si>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</si>
  <si>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</si>
  <si>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</si>
  <si>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</si>
  <si>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</si>
  <si>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</si>
  <si>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</si>
  <si>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</si>
  <si>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</si>
  <si>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</si>
  <si>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</si>
  <si>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</si>
  <si>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</si>
  <si>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</si>
  <si>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</si>
  <si>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</si>
  <si>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</si>
  <si>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</si>
  <si>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</si>
  <si>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</si>
  <si>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</si>
  <si>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</si>
  <si>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</si>
  <si>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</si>
  <si>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</si>
  <si>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</si>
  <si>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</si>
  <si>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</si>
  <si>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</si>
  <si>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</si>
  <si>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</si>
  <si>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</si>
  <si>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</si>
  <si>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</si>
  <si>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</si>
  <si>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</si>
  <si>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</si>
  <si>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</si>
  <si>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</si>
  <si>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</si>
  <si>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</si>
  <si>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</si>
  <si>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</si>
  <si>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</si>
  <si>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</si>
  <si>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</si>
  <si>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</si>
  <si>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</si>
  <si>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</si>
  <si>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</si>
  <si>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</si>
  <si>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</si>
  <si>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</si>
  <si>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</si>
  <si>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</si>
  <si>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</si>
  <si>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</si>
  <si>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</si>
  <si>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</si>
  <si>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</si>
  <si>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</si>
  <si>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</si>
  <si>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</si>
  <si>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</si>
  <si>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</si>
  <si>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</si>
  <si>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</si>
  <si>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</si>
  <si>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</si>
  <si>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</si>
  <si>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</si>
  <si>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</si>
  <si>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</si>
  <si>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</si>
  <si>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</si>
  <si>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</si>
  <si>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</si>
  <si>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</si>
  <si>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</si>
  <si>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</si>
  <si>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</si>
  <si>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</si>
  <si>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</si>
  <si>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</si>
  <si>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</si>
  <si>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</si>
  <si>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</si>
  <si>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</si>
  <si>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</si>
  <si>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</si>
  <si>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</si>
  <si>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</si>
  <si>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</si>
  <si>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</si>
  <si>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</si>
  <si>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</si>
  <si>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</si>
  <si>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</si>
  <si>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</si>
  <si>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</si>
  <si>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</si>
  <si>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</si>
  <si>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</si>
  <si>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</si>
  <si>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</si>
  <si>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</si>
  <si>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</si>
  <si>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</si>
  <si>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</si>
  <si>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</si>
  <si>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</si>
  <si>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</si>
  <si>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</si>
  <si>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</si>
  <si>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</si>
  <si>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</si>
  <si>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</si>
  <si>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</si>
  <si>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</si>
  <si>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</si>
  <si>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</si>
  <si>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</si>
  <si>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</si>
  <si>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</si>
  <si>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</si>
  <si>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</si>
  <si>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</si>
  <si>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</si>
  <si>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</si>
  <si>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</si>
  <si>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</si>
  <si>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</si>
  <si>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</si>
  <si>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</si>
  <si>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</si>
  <si>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</si>
  <si>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</si>
  <si>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</si>
  <si>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</si>
  <si>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</si>
  <si>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</si>
  <si>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</si>
  <si>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</si>
  <si>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</si>
  <si>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</si>
  <si>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</si>
  <si>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</si>
  <si>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</si>
  <si>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</si>
  <si>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</si>
  <si>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</si>
  <si>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</si>
  <si>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</si>
  <si>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</si>
  <si>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</si>
  <si>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</si>
  <si>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</si>
  <si>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</si>
  <si>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</si>
  <si>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</si>
  <si>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</si>
  <si>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</si>
  <si>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</si>
  <si>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</si>
  <si>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</si>
  <si>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</si>
  <si>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</si>
  <si>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</si>
  <si>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</si>
  <si>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</si>
  <si>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</si>
  <si>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</si>
  <si>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</si>
  <si>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</si>
  <si>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</si>
  <si>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</si>
  <si>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</si>
  <si>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</si>
  <si>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</si>
  <si>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</si>
  <si>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</si>
  <si>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</si>
  <si>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</si>
  <si>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</si>
  <si>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</si>
  <si>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</si>
  <si>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</si>
  <si>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</si>
  <si>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</si>
  <si>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</si>
  <si>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</si>
  <si>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</si>
  <si>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</si>
  <si>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</si>
  <si>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</si>
  <si>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</si>
  <si>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</si>
  <si>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</si>
  <si>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</si>
  <si>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</si>
  <si>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</si>
  <si>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</si>
  <si>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</si>
  <si>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</si>
  <si>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</si>
  <si>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</si>
  <si>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</si>
  <si>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</si>
  <si>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</si>
  <si>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</si>
  <si>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</si>
  <si>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</si>
  <si>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</si>
  <si>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</si>
  <si>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</si>
  <si>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</si>
  <si>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</si>
  <si>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</si>
  <si>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</si>
  <si>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</si>
  <si>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</si>
  <si>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</si>
  <si>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</si>
  <si>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</si>
  <si>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</si>
  <si>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</si>
  <si>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</si>
  <si>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</si>
  <si>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</si>
  <si>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</si>
  <si>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</si>
  <si>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</si>
  <si>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</si>
  <si>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</si>
  <si>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</si>
  <si>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</si>
  <si>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</si>
  <si>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</si>
  <si>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</si>
  <si>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</si>
  <si>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</si>
  <si>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</si>
  <si>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</si>
  <si>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</si>
  <si>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</si>
  <si>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</si>
  <si>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</si>
  <si>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</si>
  <si>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</si>
  <si>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</si>
  <si>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</si>
  <si>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</si>
  <si>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</si>
  <si>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</si>
  <si>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</si>
  <si>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</si>
  <si>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</si>
  <si>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</si>
  <si>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</si>
  <si>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</si>
  <si>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</si>
  <si>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</si>
  <si>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</si>
  <si>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</si>
  <si>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</si>
  <si>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</si>
  <si>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</si>
  <si>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</si>
  <si>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</si>
  <si>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</si>
  <si>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</si>
  <si>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</si>
  <si>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</si>
  <si>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</si>
  <si>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</si>
  <si>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</si>
  <si>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</si>
  <si>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</si>
  <si>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</si>
  <si>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</si>
  <si>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</si>
  <si>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</si>
  <si>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</si>
  <si>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</si>
  <si>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</si>
  <si>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</si>
  <si>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</si>
  <si>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</si>
  <si>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</si>
  <si>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</si>
  <si>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</si>
  <si>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</si>
  <si>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</si>
  <si>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</si>
  <si>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</si>
  <si>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</si>
  <si>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</si>
  <si>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</si>
  <si>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</si>
  <si>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</si>
  <si>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</si>
  <si>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</si>
  <si>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</si>
  <si>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</si>
  <si>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</si>
  <si>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</si>
  <si>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</si>
  <si>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</si>
  <si>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</si>
  <si>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</si>
  <si>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</si>
  <si>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</si>
  <si>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</si>
  <si>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</si>
  <si>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</si>
  <si>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</si>
  <si>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</si>
  <si>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</si>
  <si>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</si>
  <si>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</si>
  <si>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</si>
  <si>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</si>
  <si>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</si>
  <si>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</si>
  <si>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</si>
  <si>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</si>
  <si>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</si>
  <si>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</si>
  <si>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</si>
  <si>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</si>
  <si>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</si>
  <si>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</si>
  <si>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</si>
  <si>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</si>
  <si>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</si>
  <si>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</si>
  <si>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</si>
  <si>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</si>
  <si>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</si>
  <si>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</si>
  <si>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</si>
  <si>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</si>
  <si>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</si>
  <si>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</si>
  <si>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</si>
  <si>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</si>
  <si>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</si>
  <si>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</si>
  <si>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</si>
  <si>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</si>
  <si>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</si>
  <si>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</si>
  <si>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</si>
  <si>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</si>
  <si>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</si>
  <si>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</si>
  <si>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</si>
  <si>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</si>
  <si>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</si>
  <si>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</si>
  <si>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</si>
  <si>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</si>
  <si>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</si>
  <si>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</si>
  <si>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</si>
  <si>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</si>
  <si>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</si>
  <si>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</si>
  <si>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</si>
  <si>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</si>
  <si>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</si>
  <si>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</si>
  <si>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</si>
  <si>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</si>
  <si>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</si>
  <si>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</si>
  <si>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</si>
  <si>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</si>
  <si>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</si>
  <si>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</si>
  <si>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</si>
  <si>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</si>
  <si>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</si>
  <si>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</si>
  <si>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</si>
  <si>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</si>
  <si>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</si>
  <si>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</si>
  <si>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</si>
  <si>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</si>
  <si>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</si>
  <si>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</si>
  <si>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</si>
  <si>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</si>
  <si>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</si>
  <si>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</si>
  <si>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</si>
  <si>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</si>
  <si>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</si>
  <si>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</si>
  <si>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</si>
  <si>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</si>
  <si>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</si>
  <si>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</si>
  <si>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</si>
  <si>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</si>
  <si>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</si>
  <si>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</si>
  <si>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</si>
  <si>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</si>
  <si>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</si>
  <si>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</si>
  <si>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</si>
  <si>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</si>
  <si>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</si>
  <si>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</si>
  <si>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</si>
  <si>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</si>
  <si>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</si>
  <si>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</si>
  <si>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</si>
  <si>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</si>
  <si>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</si>
  <si>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</si>
  <si>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</si>
  <si>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</si>
  <si>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</si>
  <si>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</si>
  <si>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</si>
  <si>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</si>
  <si>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</si>
  <si>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</si>
  <si>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</si>
  <si>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</si>
  <si>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</si>
  <si>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</si>
  <si>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</si>
  <si>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</si>
  <si>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</si>
  <si>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</si>
  <si>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</si>
  <si>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</si>
  <si>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</si>
  <si>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</si>
  <si>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</si>
  <si>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</si>
  <si>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</si>
  <si>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</si>
  <si>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</si>
  <si>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</si>
  <si>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</si>
  <si>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</si>
  <si>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</si>
  <si>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</si>
  <si>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</si>
  <si>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</si>
  <si>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</si>
  <si>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</si>
  <si>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</si>
  <si>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</si>
  <si>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</si>
  <si>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</si>
  <si>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</si>
  <si>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</si>
  <si>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</si>
  <si>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</si>
  <si>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</si>
  <si>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</si>
  <si>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</si>
  <si>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</si>
  <si>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</si>
  <si>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</si>
  <si>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</si>
  <si>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</si>
  <si>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</si>
  <si>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</si>
  <si>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</si>
  <si>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</si>
  <si>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</si>
  <si>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</si>
  <si>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</si>
  <si>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</si>
  <si>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</si>
  <si>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</si>
  <si>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</si>
  <si>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</si>
  <si>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</si>
  <si>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</si>
  <si>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</si>
  <si>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</si>
  <si>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</si>
  <si>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</si>
  <si>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</si>
  <si>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</si>
  <si>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</si>
  <si>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</si>
  <si>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</si>
  <si>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</si>
  <si>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</si>
  <si>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</si>
  <si>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</si>
  <si>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</si>
  <si>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</si>
  <si>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</si>
  <si>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</si>
  <si>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</si>
  <si>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</si>
  <si>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</si>
  <si>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</si>
  <si>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</si>
  <si>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</si>
  <si>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</si>
  <si>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</si>
  <si>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</si>
  <si>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</si>
  <si>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</si>
  <si>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</si>
  <si>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</si>
  <si>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</si>
  <si>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</si>
  <si>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</si>
  <si>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</si>
  <si>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</si>
  <si>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</si>
  <si>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</si>
  <si>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</si>
  <si>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</si>
  <si>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</si>
  <si>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</si>
  <si>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</si>
  <si>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</si>
  <si>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</si>
  <si>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</si>
  <si>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</si>
  <si>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</si>
  <si>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</si>
  <si>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</si>
  <si>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</si>
  <si>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</si>
  <si>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</si>
  <si>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</si>
  <si>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</si>
  <si>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</si>
  <si>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</si>
  <si>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</si>
  <si>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</si>
  <si>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</si>
  <si>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</si>
  <si>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</si>
  <si>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</si>
  <si>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</si>
  <si>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</si>
  <si>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</si>
  <si>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</si>
  <si>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</si>
  <si>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</si>
  <si>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</si>
  <si>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</si>
  <si>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</si>
  <si>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</si>
  <si>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</si>
  <si>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</si>
  <si>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</si>
  <si>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</si>
  <si>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</si>
  <si>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</si>
  <si>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</si>
  <si>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</si>
  <si>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</si>
  <si>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</si>
  <si>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</si>
  <si>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</si>
  <si>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</si>
  <si>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</si>
  <si>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</si>
  <si>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</si>
  <si>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</si>
  <si>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</si>
  <si>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</si>
  <si>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</si>
  <si>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</si>
  <si>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</si>
  <si>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</si>
  <si>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</si>
  <si>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</si>
  <si>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</si>
  <si>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</si>
  <si>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</si>
  <si>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</si>
  <si>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</si>
  <si>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</si>
  <si>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</si>
  <si>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</si>
  <si>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</si>
  <si>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</si>
  <si>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</si>
  <si>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</si>
  <si>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</si>
  <si>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</si>
  <si>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</si>
  <si>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</si>
  <si>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</si>
  <si>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</si>
  <si>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</si>
  <si>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</si>
  <si>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</si>
  <si>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</si>
  <si>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</si>
  <si>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</si>
  <si>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</si>
  <si>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</si>
  <si>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</si>
  <si>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</si>
  <si>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</si>
  <si>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</si>
  <si>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</si>
  <si>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</si>
  <si>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</si>
  <si>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</si>
  <si>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</si>
  <si>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</si>
  <si>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</si>
  <si>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</si>
  <si>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</si>
  <si>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</si>
  <si>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</si>
  <si>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</si>
  <si>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</si>
  <si>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</si>
  <si>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</si>
  <si>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</si>
  <si>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</si>
  <si>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</si>
  <si>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</si>
  <si>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</si>
  <si>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</si>
  <si>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</si>
  <si>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</si>
  <si>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</si>
  <si>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</si>
  <si>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</si>
  <si>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</si>
  <si>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</si>
  <si>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</si>
  <si>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</si>
  <si>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</si>
  <si>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</si>
  <si>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</si>
  <si>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</si>
  <si>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</si>
  <si>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</si>
  <si>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</si>
  <si>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</si>
  <si>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</si>
  <si>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</si>
  <si>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</si>
  <si>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</si>
  <si>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</si>
  <si>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</si>
  <si>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</si>
  <si>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</si>
  <si>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</si>
  <si>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</si>
  <si>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</si>
  <si>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</si>
  <si>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</si>
  <si>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</si>
  <si>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</si>
  <si>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</si>
  <si>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</si>
  <si>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</si>
  <si>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</si>
  <si>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</si>
  <si>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</si>
  <si>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</si>
  <si>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</si>
  <si>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</si>
  <si>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</si>
  <si>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</si>
  <si>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</si>
  <si>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</si>
  <si>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</si>
  <si>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</si>
  <si>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</si>
  <si>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</si>
  <si>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</si>
  <si>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</si>
  <si>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</si>
  <si>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</si>
  <si>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</si>
  <si>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</si>
  <si>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</si>
  <si>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</si>
  <si>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</si>
  <si>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</si>
  <si>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</si>
  <si>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</si>
  <si>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</si>
  <si>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</si>
  <si>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</si>
  <si>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</si>
  <si>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</si>
  <si>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</si>
  <si>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</si>
  <si>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</si>
  <si>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</si>
  <si>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</si>
  <si>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</si>
  <si>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</si>
  <si>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</si>
  <si>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</si>
  <si>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</si>
  <si>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</si>
  <si>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</si>
  <si>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</si>
  <si>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</si>
  <si>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</si>
  <si>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</si>
  <si>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</si>
  <si>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</si>
  <si>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</si>
  <si>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</si>
  <si>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</si>
  <si>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</si>
  <si>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</si>
  <si>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</si>
  <si>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</si>
  <si>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</si>
  <si>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</si>
  <si>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</si>
  <si>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</si>
  <si>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</si>
  <si>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</si>
  <si>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</si>
  <si>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</si>
  <si>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</si>
  <si>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</si>
  <si>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</si>
  <si>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</si>
  <si>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</si>
  <si>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</si>
  <si>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</si>
  <si>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</si>
  <si>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</si>
  <si>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</si>
  <si>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</si>
  <si>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</si>
  <si>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</si>
  <si>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</si>
  <si>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</si>
  <si>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</si>
  <si>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</si>
  <si>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</si>
  <si>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</si>
  <si>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</si>
  <si>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</si>
  <si>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</si>
  <si>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</si>
  <si>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</si>
  <si>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</si>
  <si>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</si>
  <si>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</si>
  <si>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</si>
  <si>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</si>
  <si>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</si>
  <si>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</si>
  <si>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</si>
  <si>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</si>
  <si>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</si>
  <si>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</si>
  <si>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</si>
  <si>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</si>
  <si>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</si>
  <si>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</si>
  <si>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</si>
  <si>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</si>
  <si>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</si>
  <si>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</si>
  <si>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</si>
  <si>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</si>
  <si>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</si>
  <si>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</si>
  <si>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</si>
  <si>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</si>
  <si>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</si>
  <si>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</si>
  <si>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</si>
  <si>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</si>
  <si>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</si>
  <si>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</si>
  <si>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</si>
  <si>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</si>
  <si>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</si>
  <si>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</si>
  <si>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</si>
  <si>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</si>
  <si>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</si>
  <si>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</si>
  <si>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</si>
  <si>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</si>
  <si>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</si>
  <si>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</si>
  <si>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</si>
  <si>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</si>
  <si>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</si>
  <si>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</si>
  <si>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</si>
  <si>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</si>
  <si>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</si>
  <si>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</si>
  <si>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</si>
  <si>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</si>
  <si>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</si>
  <si>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</si>
  <si>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</si>
  <si>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</si>
  <si>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</si>
  <si>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</si>
  <si>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</si>
  <si>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</si>
  <si>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</si>
  <si>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</si>
  <si>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</si>
  <si>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</si>
  <si>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</si>
  <si>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</si>
  <si>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</si>
  <si>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</si>
  <si>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</si>
  <si>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</si>
  <si>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</si>
  <si>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</si>
  <si>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</si>
  <si>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</si>
  <si>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</si>
  <si>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</si>
  <si>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</si>
  <si>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</si>
  <si>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</si>
  <si>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</si>
  <si>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</si>
  <si>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</si>
  <si>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</si>
  <si>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</si>
  <si>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</si>
  <si>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</si>
  <si>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</si>
  <si>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</si>
  <si>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</si>
  <si>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</si>
  <si>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</si>
  <si>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</si>
  <si>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</si>
  <si>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</si>
  <si>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</si>
  <si>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</si>
  <si>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</si>
  <si>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</si>
  <si>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</si>
  <si>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</si>
  <si>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</si>
  <si>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</si>
  <si>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</si>
  <si>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</si>
  <si>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</si>
  <si>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</si>
  <si>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</si>
  <si>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</si>
  <si>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</si>
  <si>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</si>
  <si>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</si>
  <si>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</si>
  <si>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</si>
  <si>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</si>
  <si>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</si>
  <si>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</si>
  <si>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</si>
  <si>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</si>
  <si>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</si>
  <si>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</si>
  <si>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</si>
  <si>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</si>
  <si>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</si>
  <si>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</si>
  <si>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</si>
  <si>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</si>
  <si>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</si>
  <si>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</si>
  <si>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</si>
  <si>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</si>
  <si>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</si>
  <si>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</si>
  <si>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</si>
  <si>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</si>
  <si>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</si>
  <si>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</si>
  <si>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</si>
  <si>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</si>
  <si>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</si>
  <si>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</si>
  <si>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</si>
  <si>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</si>
  <si>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</si>
  <si>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</si>
  <si>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</si>
  <si>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</si>
  <si>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</si>
  <si>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</si>
  <si>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</si>
  <si>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</si>
  <si>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</si>
  <si>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</si>
  <si>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</si>
  <si>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</si>
  <si>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</si>
  <si>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</si>
  <si>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</si>
  <si>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</si>
  <si>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</si>
  <si>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</si>
  <si>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</si>
  <si>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</si>
  <si>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</si>
  <si>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</si>
  <si>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</si>
  <si>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</si>
  <si>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</si>
  <si>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</si>
  <si>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</si>
  <si>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</si>
  <si>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</si>
  <si>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</si>
  <si>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</si>
  <si>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</si>
  <si>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</si>
  <si>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</si>
  <si>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</si>
  <si>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</si>
  <si>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</si>
  <si>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</si>
  <si>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</si>
  <si>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</si>
  <si>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</si>
  <si>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</si>
  <si>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</si>
  <si>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</si>
  <si>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</si>
  <si>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</si>
  <si>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</si>
  <si>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</si>
  <si>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</si>
  <si>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</si>
  <si>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</si>
  <si>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</si>
  <si>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</si>
  <si>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</si>
  <si>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</si>
  <si>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</si>
  <si>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</si>
  <si>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</si>
  <si>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</si>
  <si>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</si>
  <si>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</si>
  <si>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</si>
  <si>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</si>
  <si>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</si>
  <si>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</si>
  <si>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</si>
  <si>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</si>
  <si>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</si>
  <si>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</si>
  <si>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</si>
  <si>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</si>
  <si>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</si>
  <si>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</si>
  <si>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</si>
  <si>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</si>
  <si>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</si>
  <si>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</si>
  <si>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</si>
  <si>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</si>
  <si>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</si>
  <si>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</si>
  <si>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</si>
  <si>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</si>
  <si>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</si>
  <si>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</si>
  <si>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</si>
  <si>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</si>
  <si>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</si>
  <si>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</si>
  <si>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</si>
  <si>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</si>
  <si>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</si>
  <si>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</si>
  <si>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</si>
  <si>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</si>
  <si>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</si>
  <si>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</si>
  <si>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</si>
  <si>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</si>
  <si>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</si>
  <si>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</si>
  <si>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</si>
  <si>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</si>
  <si>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</si>
  <si>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</si>
  <si>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</si>
  <si>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</si>
  <si>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</si>
  <si>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</si>
  <si>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</si>
  <si>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</si>
  <si>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</si>
  <si>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</si>
  <si>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</si>
  <si>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</si>
  <si>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</si>
  <si>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</si>
  <si>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</si>
  <si>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</si>
  <si>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</si>
  <si>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</si>
  <si>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</si>
  <si>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</si>
  <si>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</si>
  <si>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</si>
  <si>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</si>
  <si>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</si>
  <si>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</si>
  <si>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</si>
  <si>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</si>
  <si>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</si>
  <si>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</si>
  <si>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</si>
  <si>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</si>
  <si>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</si>
  <si>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</si>
  <si>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</si>
  <si>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</si>
  <si>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</si>
  <si>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</si>
  <si>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</si>
  <si>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</si>
  <si>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</si>
  <si>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</si>
  <si>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</si>
  <si>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</si>
  <si>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</si>
  <si>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</si>
  <si>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</si>
  <si>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</si>
  <si>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</si>
  <si>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</si>
  <si>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</si>
  <si>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</si>
  <si>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</si>
  <si>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</si>
  <si>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</si>
  <si>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</si>
  <si>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</si>
  <si>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</si>
  <si>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</si>
  <si>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</si>
  <si>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</si>
  <si>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</si>
  <si>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</si>
  <si>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</si>
  <si>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</si>
  <si>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</si>
  <si>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</si>
  <si>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</si>
  <si>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</si>
  <si>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</si>
  <si>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</si>
  <si>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</si>
  <si>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</si>
  <si>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</si>
  <si>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</si>
  <si>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</si>
  <si>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</si>
  <si>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</si>
  <si>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</si>
  <si>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</si>
  <si>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</si>
  <si>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</si>
  <si>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</si>
  <si>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</si>
  <si>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</si>
  <si>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</si>
  <si>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</si>
  <si>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</si>
  <si>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</si>
  <si>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</si>
  <si>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</si>
  <si>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</si>
  <si>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</si>
  <si>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</si>
  <si>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</si>
  <si>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</si>
  <si>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</si>
  <si>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</si>
  <si>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</si>
  <si>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</si>
  <si>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</si>
  <si>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</si>
  <si>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</si>
  <si>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</si>
  <si>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</si>
  <si>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</si>
  <si>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</si>
  <si>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</si>
  <si>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</si>
  <si>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</si>
  <si>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</si>
  <si>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</si>
  <si>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</si>
  <si>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</si>
  <si>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</si>
  <si>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</si>
  <si>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</si>
  <si>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</si>
  <si>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</si>
  <si>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</si>
  <si>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</si>
  <si>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</si>
  <si>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</si>
  <si>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</si>
  <si>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</si>
  <si>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</si>
  <si>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</si>
  <si>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</si>
  <si>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</si>
  <si>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</si>
  <si>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</si>
  <si>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</si>
  <si>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</si>
  <si>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</si>
  <si>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</si>
  <si>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</si>
  <si>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</si>
  <si>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</si>
  <si>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</si>
  <si>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</si>
  <si>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</si>
  <si>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</si>
  <si>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</si>
  <si>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</si>
  <si>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</si>
  <si>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</si>
  <si>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</si>
  <si>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</si>
  <si>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</si>
  <si>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</si>
  <si>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</si>
  <si>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</si>
  <si>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</si>
  <si>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</si>
  <si>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</si>
  <si>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</si>
  <si>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</si>
  <si>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</si>
  <si>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</si>
  <si>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</si>
  <si>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</si>
  <si>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</si>
  <si>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</si>
  <si>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</si>
  <si>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</si>
  <si>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</si>
  <si>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</si>
  <si>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</si>
  <si>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</si>
  <si>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</si>
  <si>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</si>
  <si>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</si>
  <si>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</si>
  <si>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</si>
  <si>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</si>
  <si>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</si>
  <si>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</si>
  <si>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</si>
  <si>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</si>
  <si>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</si>
  <si>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</si>
  <si>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</si>
  <si>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</si>
  <si>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</si>
  <si>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</si>
  <si>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</si>
  <si>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</si>
  <si>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</si>
  <si>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</si>
  <si>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</si>
  <si>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</si>
  <si>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</si>
  <si>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</si>
  <si>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</si>
  <si>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</si>
  <si>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</si>
  <si>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</si>
  <si>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</si>
  <si>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</si>
  <si>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</si>
  <si>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</si>
  <si>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</si>
  <si>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</si>
  <si>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</si>
  <si>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</si>
  <si>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</si>
  <si>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</si>
  <si>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</si>
  <si>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</si>
  <si>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</si>
  <si>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</si>
  <si>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</si>
  <si>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</si>
  <si>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</si>
  <si>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</si>
  <si>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</si>
  <si>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</si>
  <si>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</si>
  <si>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</si>
  <si>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</si>
  <si>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</si>
  <si>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</si>
  <si>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</si>
  <si>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</si>
  <si>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</si>
  <si>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</si>
  <si>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</si>
  <si>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</si>
  <si>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</si>
  <si>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</si>
  <si>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</si>
  <si>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</si>
  <si>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</si>
  <si>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</si>
  <si>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</si>
  <si>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</si>
  <si>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</si>
  <si>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</si>
  <si>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</si>
  <si>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</si>
  <si>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</si>
  <si>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</si>
  <si>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</si>
  <si>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</si>
  <si>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</si>
  <si>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</si>
  <si>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</si>
  <si>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</si>
  <si>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</si>
  <si>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</si>
  <si>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</si>
  <si>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</si>
  <si>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</si>
  <si>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</si>
  <si>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</si>
  <si>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</si>
  <si>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</si>
  <si>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</si>
  <si>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</si>
  <si>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</si>
  <si>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</si>
  <si>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</si>
  <si>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</si>
  <si>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</si>
  <si>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</si>
  <si>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</si>
  <si>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</si>
  <si>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</si>
  <si>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</si>
  <si>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</si>
  <si>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</si>
  <si>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</si>
  <si>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</si>
  <si>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</si>
  <si>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</si>
  <si>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</si>
  <si>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</si>
  <si>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</si>
  <si>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</si>
  <si>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</si>
  <si>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</si>
  <si>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</si>
  <si>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</si>
  <si>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</si>
  <si>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</si>
  <si>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</si>
  <si>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</si>
  <si>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</si>
  <si>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</si>
  <si>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</si>
  <si>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</si>
  <si>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</si>
  <si>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</si>
  <si>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</si>
  <si>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</si>
  <si>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</si>
  <si>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</si>
  <si>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</si>
  <si>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</si>
  <si>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</si>
  <si>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</si>
  <si>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</si>
  <si>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</si>
  <si>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</si>
  <si>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</si>
  <si>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</si>
  <si>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</si>
  <si>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</si>
  <si>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</si>
  <si>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</si>
  <si>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</si>
  <si>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</si>
  <si>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</si>
  <si>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</si>
  <si>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</si>
  <si>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</si>
  <si>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</si>
  <si>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</si>
  <si>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</si>
  <si>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</si>
  <si>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</si>
  <si>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</si>
  <si>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</si>
  <si>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</si>
  <si>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</si>
  <si>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</si>
  <si>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</si>
  <si>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</si>
  <si>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</si>
  <si>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</si>
  <si>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</si>
  <si>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</si>
  <si>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</si>
  <si>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</si>
  <si>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</si>
  <si>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</si>
  <si>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</si>
  <si>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</si>
  <si>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</si>
  <si>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</si>
  <si>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</si>
  <si>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</si>
  <si>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</si>
  <si>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</si>
  <si>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</si>
  <si>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</si>
  <si>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</si>
  <si>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</si>
  <si>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</si>
  <si>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</si>
  <si>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</si>
  <si>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</si>
  <si>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</si>
  <si>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</si>
  <si>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</si>
  <si>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</si>
  <si>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</si>
  <si>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</si>
  <si>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</si>
  <si>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</si>
  <si>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</si>
  <si>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</si>
  <si>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</si>
  <si>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</si>
  <si>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</si>
  <si>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</si>
  <si>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</si>
  <si>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</si>
  <si>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</si>
  <si>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</si>
  <si>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</si>
  <si>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</si>
  <si>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</si>
  <si>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</si>
  <si>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</si>
  <si>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</si>
  <si>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</si>
  <si>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</si>
  <si>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</si>
  <si>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</si>
  <si>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</si>
  <si>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</si>
  <si>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</si>
  <si>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</si>
  <si>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</si>
  <si>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</si>
  <si>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</si>
  <si>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</si>
  <si>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</si>
  <si>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</si>
  <si>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</si>
  <si>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</si>
  <si>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</si>
  <si>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</si>
  <si>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</si>
  <si>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</si>
  <si>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</si>
  <si>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</si>
  <si>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</si>
  <si>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</si>
  <si>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</si>
  <si>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</si>
  <si>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</si>
  <si>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</si>
  <si>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</si>
  <si>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</si>
  <si>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</si>
  <si>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</si>
  <si>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</si>
  <si>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</si>
  <si>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</si>
  <si>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</si>
  <si>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</si>
  <si>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</si>
  <si>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</si>
  <si>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</si>
  <si>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</si>
  <si>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</si>
  <si>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</si>
  <si>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</si>
  <si>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</si>
  <si>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</si>
  <si>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</si>
  <si>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</si>
  <si>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</si>
  <si>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</si>
  <si>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</si>
  <si>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</si>
  <si>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</si>
  <si>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</si>
  <si>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</si>
  <si>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</si>
  <si>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</si>
  <si>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</si>
  <si>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</si>
  <si>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</si>
  <si>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</si>
  <si>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</si>
  <si>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</si>
  <si>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</si>
  <si>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</si>
  <si>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</si>
  <si>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</si>
  <si>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</si>
  <si>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</si>
  <si>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</si>
  <si>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</si>
  <si>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</si>
  <si>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</si>
  <si>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</si>
  <si>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</si>
  <si>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</si>
  <si>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</si>
  <si>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</si>
  <si>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</si>
  <si>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</si>
  <si>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</si>
  <si>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</si>
  <si>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</si>
  <si>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</si>
  <si>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</si>
  <si>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</si>
  <si>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</si>
  <si>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</si>
  <si>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</si>
  <si>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</si>
  <si>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</si>
  <si>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</si>
  <si>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</si>
  <si>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</si>
  <si>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</si>
  <si>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</si>
  <si>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</si>
  <si>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</si>
  <si>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</si>
  <si>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</si>
  <si>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</si>
  <si>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</si>
  <si>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</si>
  <si>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</si>
  <si>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</si>
  <si>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</si>
  <si>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</si>
  <si>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</si>
  <si>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</si>
  <si>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</si>
  <si>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</si>
  <si>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</si>
  <si>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</si>
  <si>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</si>
  <si>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</si>
  <si>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</si>
  <si>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</si>
  <si>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</si>
  <si>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</si>
  <si>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</si>
  <si>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</si>
  <si>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</si>
  <si>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</si>
  <si>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</si>
  <si>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</si>
  <si>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</si>
  <si>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</si>
  <si>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</si>
  <si>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</si>
  <si>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</si>
  <si>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</si>
  <si>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</si>
  <si>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</si>
  <si>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</si>
  <si>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</si>
  <si>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</si>
  <si>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</si>
  <si>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</si>
  <si>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</si>
  <si>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</si>
  <si>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</si>
  <si>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</si>
  <si>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</si>
  <si>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</si>
  <si>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</si>
  <si>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</si>
  <si>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</si>
  <si>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</si>
  <si>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</si>
  <si>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</si>
  <si>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</si>
  <si>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</si>
  <si>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</si>
  <si>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</si>
  <si>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</si>
  <si>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</si>
  <si>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</si>
  <si>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</si>
  <si>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</si>
  <si>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</si>
  <si>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</si>
  <si>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</si>
  <si>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</si>
  <si>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</si>
  <si>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</si>
  <si>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</si>
  <si>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</si>
  <si>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</si>
  <si>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</si>
  <si>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</si>
  <si>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</si>
  <si>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</si>
  <si>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</si>
  <si>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</si>
  <si>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</si>
  <si>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</si>
  <si>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</si>
  <si>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</si>
  <si>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</si>
  <si>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</si>
  <si>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</si>
  <si>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</si>
  <si>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</si>
  <si>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</si>
  <si>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</si>
  <si>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</si>
  <si>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</si>
  <si>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</si>
  <si>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</si>
  <si>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</si>
  <si>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</si>
  <si>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</si>
  <si>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</si>
  <si>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</si>
  <si>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</si>
  <si>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</si>
  <si>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</si>
  <si>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</si>
  <si>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</si>
  <si>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</si>
  <si>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</si>
  <si>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</si>
  <si>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</si>
  <si>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</si>
  <si>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</si>
  <si>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</si>
  <si>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</si>
  <si>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</si>
  <si>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</si>
  <si>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</si>
  <si>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</si>
  <si>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</si>
  <si>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</si>
  <si>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</si>
  <si>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</si>
  <si>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</si>
  <si>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</si>
  <si>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</si>
  <si>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</si>
  <si>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</si>
  <si>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</si>
  <si>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</si>
  <si>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</si>
  <si>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</si>
  <si>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</si>
  <si>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</si>
  <si>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</si>
  <si>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</si>
  <si>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</si>
  <si>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</si>
  <si>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</si>
  <si>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</si>
  <si>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</si>
  <si>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</si>
  <si>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</si>
  <si>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</si>
  <si>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</si>
  <si>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</si>
  <si>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</si>
  <si>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</si>
  <si>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</si>
  <si>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</si>
  <si>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</si>
  <si>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</si>
  <si>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</si>
  <si>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</si>
  <si>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</si>
  <si>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</si>
  <si>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</si>
  <si>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</si>
  <si>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</si>
  <si>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</si>
  <si>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</si>
  <si>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</si>
  <si>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</si>
  <si>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</si>
  <si>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</si>
  <si>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</si>
  <si>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</si>
  <si>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</si>
  <si>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</si>
  <si>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</si>
  <si>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</si>
  <si>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</si>
  <si>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</si>
  <si>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</si>
  <si>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</si>
  <si>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</si>
  <si>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</si>
  <si>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</si>
  <si>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</si>
  <si>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</si>
  <si>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</si>
  <si>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</si>
  <si>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</si>
  <si>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</si>
  <si>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</si>
  <si>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</si>
  <si>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</si>
  <si>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</si>
  <si>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</si>
  <si>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</si>
  <si>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</si>
  <si>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</si>
  <si>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</si>
  <si>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</si>
  <si>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</si>
  <si>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</si>
  <si>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</si>
  <si>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</si>
  <si>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</si>
  <si>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</si>
  <si>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</si>
  <si>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</si>
  <si>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</si>
  <si>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</si>
  <si>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</si>
  <si>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</si>
  <si>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</si>
  <si>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</si>
  <si>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</si>
  <si>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</si>
  <si>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</si>
  <si>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</si>
  <si>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</si>
  <si>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</si>
  <si>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</si>
  <si>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</si>
  <si>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</si>
  <si>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</si>
  <si>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</si>
  <si>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</si>
  <si>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</si>
  <si>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</si>
  <si>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</si>
  <si>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</si>
  <si>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</si>
  <si>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</si>
  <si>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</si>
  <si>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</si>
  <si>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</si>
  <si>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</si>
  <si>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</si>
  <si>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</si>
  <si>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</si>
  <si>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</si>
  <si>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</si>
  <si>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</si>
  <si>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</si>
  <si>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</si>
  <si>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</si>
  <si>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</si>
  <si>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</si>
  <si>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</si>
  <si>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</si>
  <si>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</si>
  <si>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</si>
  <si>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</si>
  <si>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</si>
  <si>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</si>
  <si>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</si>
  <si>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</si>
  <si>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</si>
  <si>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</si>
  <si>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</si>
  <si>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</si>
  <si>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</si>
  <si>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</si>
  <si>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</si>
  <si>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</si>
  <si>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</si>
  <si>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</si>
  <si>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</si>
  <si>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</si>
  <si>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</si>
  <si>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</si>
  <si>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</si>
  <si>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</si>
  <si>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</si>
  <si>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</si>
  <si>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</si>
  <si>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</si>
  <si>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</si>
  <si>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</si>
  <si>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</si>
  <si>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</si>
  <si>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</si>
  <si>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</si>
  <si>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</si>
  <si>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</si>
  <si>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</si>
  <si>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</si>
  <si>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</si>
  <si>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</si>
  <si>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</si>
  <si>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</si>
  <si>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</si>
  <si>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</si>
  <si>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</si>
  <si>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</si>
  <si>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</si>
  <si>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</si>
  <si>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</si>
  <si>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</si>
  <si>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</si>
  <si>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</si>
  <si>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</si>
  <si>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</si>
  <si>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</si>
  <si>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</si>
  <si>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</si>
  <si>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</si>
  <si>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</si>
  <si>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</si>
  <si>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</si>
  <si>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</si>
  <si>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</si>
  <si>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</si>
  <si>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</si>
  <si>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</si>
  <si>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</si>
  <si>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</si>
  <si>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</si>
  <si>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</si>
  <si>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</si>
  <si>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</si>
  <si>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</si>
  <si>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</si>
  <si>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</si>
  <si>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</si>
  <si>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</si>
  <si>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</si>
  <si>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</si>
  <si>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</si>
  <si>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</si>
  <si>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</si>
  <si>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</si>
  <si>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</si>
  <si>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</si>
  <si>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</si>
  <si>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</si>
  <si>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</si>
  <si>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</si>
  <si>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</si>
  <si>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</si>
  <si>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</si>
  <si>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</si>
  <si>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</si>
  <si>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</si>
  <si>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</si>
  <si>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</si>
  <si>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</si>
  <si>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</si>
  <si>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</si>
  <si>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</si>
  <si>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</si>
  <si>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</si>
  <si>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</si>
  <si>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</si>
  <si>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</si>
  <si>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</si>
  <si>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</si>
  <si>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</si>
  <si>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</si>
  <si>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</si>
  <si>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</si>
  <si>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</si>
  <si>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</si>
  <si>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</si>
  <si>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</si>
  <si>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</si>
  <si>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</si>
  <si>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</si>
  <si>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</si>
  <si>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</si>
  <si>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</si>
  <si>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</si>
  <si>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</si>
  <si>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</si>
  <si>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</si>
  <si>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</si>
  <si>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</si>
  <si>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</si>
  <si>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</si>
  <si>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</si>
  <si>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</si>
  <si>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</si>
  <si>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</si>
  <si>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</si>
  <si>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</si>
  <si>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</si>
  <si>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</si>
  <si>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</si>
  <si>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</si>
  <si>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</si>
  <si>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</si>
  <si>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</si>
  <si>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</si>
  <si>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</si>
  <si>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</si>
  <si>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</si>
  <si>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</si>
  <si>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</si>
  <si>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</si>
  <si>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</si>
  <si>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</si>
  <si>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</si>
  <si>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</si>
  <si>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</si>
  <si>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</si>
  <si>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</si>
  <si>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</si>
  <si>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</si>
  <si>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</si>
  <si>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</si>
  <si>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</si>
  <si>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</si>
  <si>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</si>
  <si>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</si>
  <si>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</si>
  <si>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</si>
  <si>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</si>
  <si>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</si>
  <si>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</si>
  <si>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</si>
  <si>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</si>
  <si>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</si>
  <si>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</si>
  <si>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</si>
  <si>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</si>
  <si>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</si>
  <si>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</si>
  <si>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</si>
  <si>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</si>
  <si>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</si>
  <si>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</si>
  <si>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</si>
  <si>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</si>
  <si>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</si>
  <si>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</si>
  <si>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</si>
  <si>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</si>
  <si>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</si>
  <si>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</si>
  <si>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</si>
  <si>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</si>
  <si>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</si>
  <si>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</si>
  <si>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</si>
  <si>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</si>
  <si>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</si>
  <si>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</si>
  <si>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</si>
  <si>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</si>
  <si>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</si>
  <si>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</si>
  <si>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</si>
  <si>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</si>
  <si>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</si>
  <si>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</si>
  <si>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</si>
  <si>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</si>
  <si>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</si>
  <si>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</si>
  <si>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</si>
  <si>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</si>
  <si>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</si>
  <si>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</si>
  <si>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</si>
  <si>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</si>
  <si>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</si>
  <si>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</si>
  <si>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</si>
  <si>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</si>
  <si>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</si>
  <si>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</si>
  <si>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</si>
  <si>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</si>
  <si>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</si>
  <si>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</si>
  <si>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</si>
  <si>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</si>
  <si>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</si>
  <si>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</si>
  <si>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</si>
  <si>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</si>
  <si>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</si>
  <si>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</si>
  <si>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</si>
  <si>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</si>
  <si>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</si>
  <si>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</si>
  <si>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</si>
  <si>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</si>
  <si>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</si>
  <si>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</si>
  <si>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</si>
  <si>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</si>
  <si>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</si>
  <si>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</si>
  <si>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</si>
  <si>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</si>
  <si>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</si>
  <si>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</si>
  <si>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</si>
  <si>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</si>
  <si>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</si>
  <si>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</si>
  <si>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</si>
  <si>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</si>
  <si>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</si>
  <si>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</si>
  <si>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</si>
  <si>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</si>
  <si>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</si>
  <si>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</si>
  <si>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</si>
  <si>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</si>
  <si>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</si>
  <si>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</si>
  <si>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</si>
  <si>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</si>
  <si>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</si>
  <si>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</si>
  <si>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</si>
  <si>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</si>
  <si>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</si>
  <si>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</si>
  <si>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</si>
  <si>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</si>
  <si>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</si>
  <si>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</si>
  <si>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</si>
  <si>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</si>
  <si>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</si>
  <si>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</si>
  <si>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</si>
  <si>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</si>
  <si>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</si>
  <si>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</si>
  <si>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</si>
  <si>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</si>
  <si>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</si>
  <si>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</si>
  <si>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</si>
  <si>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</si>
  <si>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</si>
  <si>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</si>
  <si>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</si>
  <si>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</si>
  <si>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</si>
  <si>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</si>
  <si>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</si>
  <si>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</si>
  <si>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</si>
  <si>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</si>
  <si>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</si>
  <si>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</si>
  <si>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</si>
  <si>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</si>
  <si>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</si>
  <si>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</si>
  <si>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</si>
  <si>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</si>
  <si>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</si>
  <si>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</si>
  <si>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</si>
  <si>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</si>
  <si>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</si>
  <si>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</si>
  <si>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</si>
  <si>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</si>
  <si>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</si>
  <si>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</si>
  <si>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</si>
  <si>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</si>
  <si>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</si>
  <si>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</si>
  <si>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</si>
  <si>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</si>
  <si>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</si>
  <si>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</si>
  <si>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</si>
  <si>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</si>
  <si>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</si>
  <si>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</si>
  <si>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</si>
  <si>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</si>
  <si>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</si>
  <si>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</si>
  <si>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</si>
  <si>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</si>
  <si>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</si>
  <si>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</si>
  <si>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</si>
  <si>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</si>
  <si>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</si>
  <si>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</si>
  <si>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</si>
  <si>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</si>
  <si>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</si>
  <si>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</si>
  <si>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</si>
  <si>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</si>
  <si>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</si>
  <si>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</si>
  <si>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</si>
  <si>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</si>
  <si>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</si>
  <si>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</si>
  <si>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</si>
  <si>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</si>
  <si>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</si>
  <si>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</si>
  <si>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</si>
  <si>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</si>
  <si>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</si>
  <si>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</si>
  <si>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</si>
  <si>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</si>
  <si>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</si>
  <si>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</si>
  <si>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</si>
  <si>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</si>
  <si>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</si>
  <si>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</si>
  <si>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</si>
  <si>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</si>
  <si>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</si>
  <si>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</si>
  <si>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</si>
  <si>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</si>
  <si>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</si>
  <si>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</si>
  <si>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</si>
  <si>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</si>
  <si>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</si>
  <si>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</si>
  <si>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</si>
  <si>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</si>
  <si>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</si>
  <si>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</si>
  <si>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</si>
  <si>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</si>
  <si>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</si>
  <si>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</si>
  <si>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</si>
  <si>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</si>
  <si>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</si>
  <si>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</si>
  <si>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</si>
  <si>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</si>
  <si>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</si>
  <si>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</si>
  <si>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</si>
  <si>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</si>
  <si>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</si>
  <si>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</si>
  <si>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</si>
  <si>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</si>
  <si>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</si>
  <si>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</si>
  <si>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</si>
  <si>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</si>
  <si>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</si>
  <si>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</si>
  <si>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</si>
  <si>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</si>
  <si>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</si>
  <si>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</si>
  <si>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</si>
  <si>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</si>
  <si>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</si>
  <si>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</si>
  <si>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</si>
  <si>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</si>
  <si>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</si>
  <si>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</si>
  <si>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</si>
  <si>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</si>
  <si>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</si>
  <si>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</si>
  <si>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</si>
  <si>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</si>
  <si>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</si>
  <si>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</si>
  <si>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</si>
  <si>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</si>
  <si>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</si>
  <si>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</si>
  <si>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</si>
  <si>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</si>
  <si>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</si>
  <si>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</si>
  <si>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</si>
  <si>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</si>
  <si>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</si>
  <si>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</si>
  <si>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</si>
  <si>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</si>
  <si>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</si>
  <si>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</si>
  <si>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</si>
  <si>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</si>
  <si>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</si>
  <si>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</si>
  <si>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</si>
  <si>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</si>
  <si>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</si>
  <si>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</si>
  <si>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</si>
  <si>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</si>
  <si>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</si>
  <si>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</si>
  <si>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</si>
  <si>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</si>
  <si>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</si>
  <si>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</si>
  <si>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</si>
  <si>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</si>
  <si>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</si>
  <si>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</si>
  <si>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</si>
  <si>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</si>
  <si>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</si>
  <si>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</si>
  <si>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</si>
  <si>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</si>
  <si>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</si>
  <si>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</si>
  <si>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</si>
  <si>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</si>
  <si>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</si>
  <si>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</si>
  <si>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</si>
  <si>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</si>
  <si>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</si>
  <si>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</si>
  <si>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</si>
  <si>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</si>
  <si>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</si>
  <si>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</si>
  <si>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</si>
  <si>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</si>
  <si>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</si>
  <si>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</si>
  <si>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</si>
  <si>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</si>
  <si>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</si>
  <si>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</si>
  <si>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</si>
  <si>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</si>
  <si>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</si>
  <si>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</si>
  <si>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</si>
  <si>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</si>
  <si>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</si>
  <si>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</si>
  <si>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</si>
  <si>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</si>
  <si>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</si>
  <si>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</si>
  <si>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</si>
  <si>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</si>
  <si>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</si>
  <si>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</si>
  <si>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</si>
  <si>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</si>
  <si>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</si>
  <si>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</si>
  <si>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</si>
  <si>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</si>
  <si>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</si>
  <si>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</si>
  <si>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</si>
  <si>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</si>
  <si>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</si>
  <si>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</si>
  <si>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</si>
  <si>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</si>
  <si>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</si>
  <si>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</si>
  <si>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</si>
  <si>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</si>
  <si>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</si>
  <si>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</si>
  <si>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</si>
  <si>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</si>
  <si>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</si>
  <si>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</si>
  <si>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</si>
  <si>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</si>
  <si>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</si>
  <si>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</si>
  <si>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</si>
  <si>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</si>
  <si>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</si>
  <si>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</si>
  <si>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</si>
  <si>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</si>
  <si>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</si>
  <si>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</si>
  <si>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</si>
  <si>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</si>
  <si>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</si>
  <si>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</si>
  <si>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</si>
  <si>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</si>
  <si>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</si>
  <si>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</si>
  <si>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</si>
  <si>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</si>
  <si>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</si>
  <si>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</si>
  <si>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</si>
  <si>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</si>
  <si>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</si>
  <si>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</si>
  <si>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</si>
  <si>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</si>
  <si>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</si>
  <si>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</si>
  <si>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</si>
  <si>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</si>
  <si>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</si>
  <si>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</si>
  <si>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</si>
  <si>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</si>
  <si>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</si>
  <si>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</si>
  <si>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</si>
  <si>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</si>
  <si>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</si>
  <si>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</si>
  <si>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</si>
  <si>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</si>
  <si>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</si>
  <si>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</si>
  <si>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</si>
  <si>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</si>
  <si>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</si>
  <si>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</si>
  <si>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</si>
  <si>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</si>
  <si>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</si>
  <si>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</si>
  <si>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</si>
  <si>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</si>
  <si>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</si>
  <si>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</si>
  <si>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</si>
  <si>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</si>
  <si>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</si>
  <si>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</si>
  <si>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</si>
  <si>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</si>
  <si>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</si>
  <si>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</si>
  <si>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</si>
  <si>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</si>
  <si>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</si>
  <si>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</si>
  <si>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</si>
  <si>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</si>
  <si>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</si>
  <si>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</si>
  <si>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</si>
  <si>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</si>
  <si>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</si>
  <si>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</si>
  <si>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</si>
  <si>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</si>
  <si>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</si>
  <si>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</si>
  <si>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</si>
  <si>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</si>
  <si>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</si>
  <si>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</si>
  <si>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</si>
  <si>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</si>
  <si>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</si>
  <si>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</si>
  <si>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</si>
  <si>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</si>
  <si>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</si>
  <si>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</si>
  <si>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</si>
  <si>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</si>
  <si>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</si>
  <si>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</si>
  <si>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</si>
  <si>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</si>
  <si>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</si>
  <si>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</si>
  <si>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</si>
  <si>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</si>
  <si>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</si>
  <si>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</si>
  <si>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</si>
  <si>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</si>
  <si>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</si>
  <si>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</si>
  <si>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</si>
  <si>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</si>
  <si>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</si>
  <si>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</si>
  <si>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</si>
  <si>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</si>
  <si>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</si>
  <si>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</si>
  <si>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</si>
  <si>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</si>
  <si>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</si>
  <si>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</si>
  <si>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</si>
  <si>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</si>
  <si>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</si>
  <si>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</si>
  <si>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</si>
  <si>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</si>
  <si>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</si>
  <si>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</si>
  <si>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</si>
  <si>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</si>
  <si>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</si>
  <si>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</si>
  <si>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</si>
  <si>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</si>
  <si>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</si>
  <si>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</si>
  <si>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</si>
  <si>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</si>
  <si>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</si>
  <si>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</si>
  <si>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</si>
  <si>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</si>
  <si>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</si>
  <si>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</si>
  <si>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</si>
  <si>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</si>
  <si>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</si>
  <si>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</si>
  <si>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</si>
  <si>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</si>
  <si>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</si>
  <si>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</si>
  <si>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</si>
  <si>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</si>
  <si>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</si>
  <si>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</si>
  <si>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</si>
  <si>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</si>
  <si>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</si>
  <si>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</si>
  <si>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</si>
  <si>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</si>
  <si>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</si>
  <si>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</si>
  <si>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</si>
  <si>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</si>
  <si>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</si>
  <si>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</si>
  <si>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</si>
  <si>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</si>
  <si>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</si>
  <si>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</si>
  <si>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</si>
  <si>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</si>
  <si>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</si>
  <si>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</si>
  <si>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</si>
  <si>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</si>
  <si>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</si>
  <si>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</si>
  <si>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</si>
  <si>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</si>
  <si>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</si>
  <si>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</si>
  <si>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</si>
  <si>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</si>
  <si>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</si>
  <si>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</si>
  <si>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</si>
  <si>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</si>
  <si>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</si>
  <si>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</si>
  <si>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</si>
  <si>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</si>
  <si>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</si>
  <si>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</si>
  <si>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</si>
  <si>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</si>
  <si>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</si>
  <si>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</si>
  <si>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</si>
  <si>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</si>
  <si>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</si>
  <si>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</si>
  <si>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</si>
  <si>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</si>
  <si>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</si>
  <si>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</si>
  <si>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</si>
  <si>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</si>
  <si>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</si>
  <si>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</si>
  <si>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</si>
  <si>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</si>
  <si>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</si>
  <si>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</si>
  <si>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</si>
  <si>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</si>
  <si>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</si>
  <si>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</si>
  <si>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</si>
  <si>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</si>
  <si>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</si>
  <si>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</si>
  <si>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</si>
  <si>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</si>
  <si>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</si>
  <si>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</si>
  <si>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</si>
  <si>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</si>
  <si>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</si>
  <si>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</si>
  <si>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</si>
  <si>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</si>
  <si>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</si>
  <si>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</si>
  <si>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</si>
  <si>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</si>
  <si>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</si>
  <si>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</si>
  <si>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</si>
  <si>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</si>
  <si>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</si>
  <si>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</si>
  <si>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</si>
  <si>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</si>
  <si>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</si>
  <si>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</si>
  <si>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</si>
  <si>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</si>
  <si>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</si>
  <si>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</si>
  <si>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</si>
  <si>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</si>
  <si>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</si>
  <si>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</si>
  <si>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</si>
  <si>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</si>
  <si>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</si>
  <si>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</si>
  <si>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</si>
  <si>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</si>
  <si>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</si>
  <si>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</si>
  <si>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</si>
  <si>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</si>
  <si>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</si>
  <si>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</si>
  <si>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</si>
  <si>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</si>
  <si>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</si>
  <si>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</si>
  <si>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</si>
  <si>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</si>
  <si>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</si>
  <si>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</si>
  <si>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</si>
  <si>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</si>
  <si>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</si>
  <si>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</si>
  <si>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</si>
  <si>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</si>
  <si>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</si>
  <si>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</si>
  <si>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</si>
  <si>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</si>
  <si>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</si>
  <si>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</si>
  <si>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</si>
  <si>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</si>
  <si>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</si>
  <si>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</si>
  <si>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</si>
  <si>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</si>
  <si>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</si>
  <si>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</si>
  <si>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</si>
  <si>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</si>
  <si>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</si>
  <si>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</si>
  <si>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</si>
  <si>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</si>
  <si>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</si>
  <si>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</si>
  <si>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</si>
  <si>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</si>
  <si>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</si>
  <si>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</si>
  <si>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</si>
  <si>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</si>
  <si>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</si>
  <si>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</si>
  <si>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</si>
  <si>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</si>
  <si>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</si>
  <si>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</si>
  <si>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</si>
  <si>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</si>
  <si>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</si>
  <si>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</si>
  <si>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</si>
  <si>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</si>
  <si>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</si>
  <si>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</si>
  <si>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</si>
  <si>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</si>
  <si>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</si>
  <si>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</si>
  <si>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</si>
  <si>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</si>
  <si>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</si>
  <si>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</si>
  <si>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</si>
  <si>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</si>
  <si>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</si>
  <si>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</si>
  <si>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</si>
  <si>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</si>
  <si>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</si>
  <si>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</si>
  <si>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</si>
  <si>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</si>
  <si>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</si>
  <si>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</si>
  <si>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</si>
  <si>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</si>
  <si>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</si>
  <si>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</si>
  <si>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</si>
  <si>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</si>
  <si>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</si>
  <si>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</si>
  <si>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</si>
  <si>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</si>
  <si>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</si>
  <si>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</si>
  <si>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</si>
  <si>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</si>
  <si>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</si>
  <si>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</si>
  <si>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</si>
  <si>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</si>
  <si>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</si>
  <si>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</si>
  <si>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</si>
  <si>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</si>
  <si>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</si>
  <si>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</si>
  <si>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</si>
  <si>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</si>
  <si>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</si>
  <si>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</si>
  <si>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</si>
  <si>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</si>
  <si>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</si>
  <si>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</si>
  <si>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</si>
  <si>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</si>
  <si>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</si>
  <si>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</si>
  <si>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</si>
  <si>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</si>
  <si>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</si>
  <si>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</si>
  <si>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</si>
  <si>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</si>
  <si>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</si>
  <si>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</si>
  <si>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</si>
  <si>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</si>
  <si>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</si>
  <si>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</si>
  <si>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</si>
  <si>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</si>
  <si>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</si>
  <si>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</si>
  <si>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</si>
  <si>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</si>
  <si>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</si>
  <si>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</si>
  <si>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</si>
  <si>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</si>
  <si>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</si>
  <si>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</si>
  <si>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</si>
  <si>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</si>
  <si>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</si>
  <si>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</si>
  <si>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</si>
  <si>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</si>
  <si>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</si>
  <si>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</si>
  <si>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</si>
  <si>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</si>
  <si>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</si>
  <si>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</si>
  <si>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</si>
  <si>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</si>
  <si>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</si>
  <si>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</si>
  <si>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</si>
  <si>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</si>
  <si>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</si>
  <si>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</si>
  <si>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</si>
  <si>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</si>
  <si>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</si>
  <si>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</si>
  <si>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</si>
  <si>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</si>
  <si>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</si>
  <si>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</si>
  <si>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</si>
  <si>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</si>
  <si>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</si>
  <si>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</si>
  <si>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</si>
  <si>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</si>
  <si>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</si>
  <si>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</si>
  <si>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</si>
  <si>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</si>
  <si>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</si>
  <si>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</si>
  <si>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</si>
  <si>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</si>
  <si>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</si>
  <si>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</si>
  <si>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</si>
  <si>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</si>
  <si>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</si>
  <si>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</si>
  <si>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</si>
  <si>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</si>
  <si>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</si>
  <si>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</si>
  <si>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</si>
  <si>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</si>
  <si>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</si>
  <si>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</si>
  <si>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</si>
  <si>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</si>
  <si>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</si>
  <si>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</si>
  <si>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</si>
  <si>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</si>
  <si>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</si>
  <si>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</si>
  <si>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</si>
  <si>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</si>
  <si>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</si>
  <si>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</si>
  <si>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</si>
  <si>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</si>
  <si>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</si>
  <si>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</si>
  <si>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</si>
  <si>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</si>
  <si>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</si>
  <si>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</si>
  <si>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</si>
  <si>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</si>
  <si>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</si>
  <si>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</si>
  <si>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</si>
  <si>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</si>
  <si>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</si>
  <si>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</si>
  <si>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</si>
  <si>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</si>
  <si>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</si>
  <si>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</si>
  <si>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</si>
  <si>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</si>
  <si>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</si>
  <si>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</si>
  <si>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</si>
  <si>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</si>
  <si>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</si>
  <si>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</si>
  <si>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</si>
  <si>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</si>
  <si>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</si>
  <si>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</si>
  <si>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</si>
  <si>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</si>
  <si>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</si>
  <si>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</si>
  <si>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</si>
  <si>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</si>
  <si>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</si>
  <si>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</si>
  <si>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</si>
  <si>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</si>
  <si>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</si>
  <si>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</si>
  <si>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</si>
  <si>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</si>
  <si>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</si>
  <si>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</si>
  <si>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</si>
  <si>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</si>
  <si>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</si>
  <si>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</si>
  <si>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</si>
  <si>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</si>
  <si>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</si>
  <si>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</si>
  <si>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</si>
  <si>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</si>
  <si>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</si>
  <si>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</si>
  <si>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</si>
  <si>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</si>
  <si>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</si>
  <si>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</si>
  <si>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</si>
  <si>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</si>
  <si>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</si>
  <si>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</si>
  <si>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</si>
  <si>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</si>
  <si>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</si>
  <si>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</si>
  <si>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</si>
  <si>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</si>
  <si>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</si>
  <si>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</si>
  <si>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</si>
  <si>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</si>
  <si>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</si>
  <si>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</si>
  <si>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</si>
  <si>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</si>
  <si>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</si>
  <si>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</si>
  <si>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</si>
  <si>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</si>
  <si>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</si>
  <si>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</si>
  <si>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</si>
  <si>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</si>
  <si>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</si>
  <si>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</si>
  <si>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</si>
  <si>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</si>
  <si>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</si>
  <si>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</si>
  <si>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</si>
  <si>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</si>
  <si>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</si>
  <si>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</si>
  <si>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</si>
  <si>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</si>
  <si>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</si>
  <si>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</si>
  <si>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</si>
  <si>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</si>
  <si>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</si>
  <si>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</si>
  <si>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</si>
  <si>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</si>
  <si>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</si>
  <si>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</si>
  <si>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</si>
  <si>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</si>
  <si>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</si>
  <si>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</si>
  <si>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</si>
  <si>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</si>
  <si>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</si>
  <si>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</si>
  <si>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</si>
  <si>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</si>
  <si>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</si>
  <si>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</si>
  <si>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</si>
  <si>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</si>
  <si>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</si>
  <si>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</si>
  <si>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</si>
  <si>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</si>
  <si>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</si>
  <si>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</si>
  <si>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</si>
  <si>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</si>
  <si>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</si>
  <si>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</si>
  <si>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</si>
  <si>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</si>
  <si>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</si>
  <si>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</si>
  <si>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</si>
  <si>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</si>
  <si>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</si>
  <si>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</si>
  <si>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</si>
  <si>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</si>
  <si>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</si>
  <si>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</si>
  <si>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</si>
  <si>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</si>
  <si>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</si>
  <si>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</si>
  <si>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</si>
  <si>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</si>
  <si>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</si>
  <si>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</si>
  <si>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</si>
  <si>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</si>
  <si>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</si>
  <si>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</si>
  <si>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</si>
  <si>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</si>
  <si>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</si>
  <si>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</si>
  <si>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</si>
  <si>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</si>
  <si>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</si>
  <si>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</si>
  <si>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</si>
  <si>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</si>
  <si>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</si>
  <si>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</si>
  <si>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</si>
  <si>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</si>
  <si>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</si>
  <si>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</si>
  <si>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</si>
  <si>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</si>
  <si>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</si>
  <si>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</si>
  <si>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</si>
  <si>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</si>
  <si>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</si>
  <si>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</si>
  <si>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</si>
  <si>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</si>
  <si>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</si>
  <si>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</si>
  <si>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</si>
  <si>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</si>
  <si>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</si>
  <si>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</si>
  <si>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</si>
  <si>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</si>
  <si>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</si>
  <si>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</si>
  <si>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</si>
  <si>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</si>
  <si>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</si>
  <si>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</si>
  <si>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</si>
  <si>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</si>
  <si>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</si>
  <si>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</si>
  <si>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</si>
  <si>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</si>
  <si>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</si>
  <si>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</si>
  <si>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</si>
  <si>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</si>
  <si>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</si>
  <si>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</si>
  <si>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</si>
  <si>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</si>
  <si>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</si>
  <si>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</si>
  <si>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</si>
  <si>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</si>
  <si>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</si>
  <si>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</si>
  <si>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</si>
  <si>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</si>
  <si>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</si>
  <si>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</si>
  <si>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</si>
  <si>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</si>
  <si>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</si>
  <si>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</si>
  <si>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</si>
  <si>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</si>
  <si>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</si>
  <si>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</si>
  <si>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</si>
  <si>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</si>
  <si>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</si>
  <si>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</si>
  <si>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</si>
  <si>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</si>
  <si>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</si>
  <si>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</si>
  <si>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</si>
  <si>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</si>
  <si>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</si>
  <si>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</si>
  <si>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</si>
  <si>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</si>
  <si>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</si>
  <si>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</si>
  <si>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</si>
  <si>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</si>
  <si>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</si>
  <si>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</si>
  <si>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</si>
  <si>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</si>
  <si>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</si>
  <si>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</si>
  <si>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</si>
  <si>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</si>
  <si>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</si>
  <si>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</si>
  <si>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</si>
  <si>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</si>
  <si>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</si>
  <si>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</si>
  <si>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</si>
  <si>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</si>
  <si>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</si>
  <si>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</si>
  <si>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</si>
  <si>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</si>
  <si>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</si>
  <si>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</si>
  <si>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</si>
  <si>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</si>
  <si>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</si>
  <si>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</si>
  <si>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</si>
  <si>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</si>
  <si>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</si>
  <si>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</si>
  <si>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</si>
  <si>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</si>
  <si>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</si>
  <si>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</si>
  <si>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</si>
  <si>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</si>
  <si>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</si>
  <si>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</si>
  <si>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</si>
  <si>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</si>
  <si>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</si>
  <si>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</si>
  <si>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</si>
  <si>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</si>
  <si>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</si>
  <si>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</si>
  <si>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</si>
  <si>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</si>
  <si>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</si>
  <si>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</si>
  <si>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</si>
  <si>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</si>
  <si>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</si>
  <si>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</si>
  <si>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</si>
  <si>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</si>
  <si>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</si>
  <si>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</si>
  <si>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</si>
  <si>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</si>
  <si>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</si>
  <si>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</si>
  <si>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</si>
  <si>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</si>
  <si>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</si>
  <si>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</si>
  <si>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</si>
  <si>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</si>
  <si>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</si>
  <si>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</si>
  <si>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</si>
  <si>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</si>
  <si>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</si>
  <si>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</si>
  <si>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</si>
  <si>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</si>
  <si>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</si>
  <si>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</si>
  <si>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</si>
  <si>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</si>
  <si>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</si>
  <si>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</si>
  <si>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</si>
  <si>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</si>
  <si>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</si>
  <si>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</si>
  <si>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</si>
  <si>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</si>
  <si>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</si>
  <si>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</si>
  <si>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</si>
  <si>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</si>
  <si>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</si>
  <si>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</si>
  <si>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</si>
  <si>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</si>
  <si>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</si>
  <si>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</si>
  <si>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</si>
  <si>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</si>
  <si>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</si>
  <si>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</si>
  <si>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</si>
  <si>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</si>
  <si>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</si>
  <si>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</si>
  <si>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</si>
  <si>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</si>
  <si>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</si>
  <si>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</si>
  <si>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</si>
  <si>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</si>
  <si>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</si>
  <si>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</si>
  <si>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</si>
  <si>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</si>
  <si>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</si>
  <si>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</si>
  <si>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</si>
  <si>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</si>
  <si>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</si>
  <si>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</si>
  <si>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</si>
  <si>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</si>
  <si>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</si>
  <si>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</si>
  <si>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</si>
  <si>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</si>
  <si>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</si>
  <si>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</si>
  <si>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</si>
  <si>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</si>
  <si>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</si>
  <si>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</si>
  <si>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</si>
  <si>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</si>
  <si>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</si>
  <si>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</si>
  <si>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</si>
  <si>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</si>
  <si>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</si>
  <si>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</si>
  <si>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</si>
  <si>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</si>
  <si>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</si>
  <si>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</si>
  <si>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</si>
  <si>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</si>
  <si>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</si>
  <si>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</si>
  <si>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</si>
  <si>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</si>
  <si>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</si>
  <si>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</si>
  <si>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</si>
  <si>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</si>
  <si>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</si>
  <si>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</si>
  <si>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</si>
  <si>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</si>
  <si>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</si>
  <si>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</si>
  <si>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</si>
  <si>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</si>
  <si>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</si>
  <si>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</si>
  <si>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</si>
  <si>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</si>
  <si>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</si>
  <si>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</si>
  <si>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</si>
  <si>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</si>
  <si>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</si>
  <si>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</si>
  <si>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</si>
  <si>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</si>
  <si>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</si>
  <si>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</si>
  <si>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</si>
  <si>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</si>
  <si>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</si>
  <si>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</si>
  <si>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</si>
  <si>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</si>
  <si>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</si>
  <si>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</si>
  <si>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</si>
  <si>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</si>
  <si>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</si>
  <si>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</si>
  <si>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</si>
  <si>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</si>
  <si>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</si>
  <si>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</si>
  <si>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</si>
  <si>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</si>
  <si>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</si>
  <si>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</si>
  <si>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</si>
  <si>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</si>
  <si>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</si>
  <si>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</si>
  <si>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</si>
  <si>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</si>
  <si>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</si>
  <si>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</si>
  <si>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</si>
  <si>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</si>
  <si>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</si>
  <si>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</si>
  <si>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</si>
  <si>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</si>
  <si>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</si>
  <si>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</si>
  <si>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</si>
  <si>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</si>
  <si>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</si>
  <si>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</si>
  <si>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</si>
  <si>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</si>
  <si>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</si>
  <si>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</si>
  <si>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</si>
  <si>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</si>
  <si>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</si>
  <si>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</si>
  <si>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</si>
  <si>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</si>
  <si>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</si>
  <si>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</si>
  <si>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</si>
  <si>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</si>
  <si>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</si>
  <si>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</si>
  <si>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</si>
  <si>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</si>
  <si>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</si>
  <si>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</si>
  <si>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</si>
  <si>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</si>
  <si>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</si>
  <si>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</si>
  <si>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</si>
  <si>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</si>
  <si>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</si>
  <si>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</si>
  <si>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</si>
  <si>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</si>
  <si>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</si>
  <si>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</si>
  <si>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</si>
  <si>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</si>
  <si>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</si>
  <si>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</si>
  <si>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</si>
  <si>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</si>
  <si>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</si>
  <si>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</si>
  <si>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</si>
  <si>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</si>
  <si>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</si>
  <si>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</si>
  <si>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</si>
  <si>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</si>
  <si>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</si>
  <si>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</si>
  <si>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</si>
  <si>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</si>
  <si>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</si>
  <si>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</si>
  <si>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</si>
  <si>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</si>
  <si>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</si>
  <si>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</si>
  <si>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</si>
  <si>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</si>
  <si>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</si>
  <si>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</si>
  <si>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</si>
  <si>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</si>
  <si>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</si>
  <si>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</si>
  <si>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</si>
  <si>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</si>
  <si>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</si>
  <si>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</si>
  <si>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</si>
  <si>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</si>
  <si>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</si>
  <si>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</si>
  <si>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</si>
  <si>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</si>
  <si>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</si>
  <si>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</si>
  <si>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</si>
  <si>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</si>
  <si>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</si>
  <si>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</si>
  <si>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</si>
  <si>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</si>
  <si>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</si>
  <si>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</si>
  <si>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</si>
  <si>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</si>
  <si>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</si>
  <si>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</si>
  <si>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</si>
  <si>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</si>
  <si>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</si>
  <si>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</si>
  <si>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</si>
  <si>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</si>
  <si>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</si>
  <si>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</si>
  <si>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</si>
  <si>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</si>
  <si>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</si>
  <si>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</si>
  <si>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</si>
  <si>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</si>
  <si>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</si>
  <si>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</si>
  <si>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</si>
  <si>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</si>
  <si>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</si>
  <si>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</si>
  <si>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</si>
  <si>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</si>
  <si>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</si>
  <si>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</si>
  <si>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</si>
  <si>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</si>
  <si>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</si>
  <si>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</si>
  <si>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</si>
  <si>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</si>
  <si>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</si>
  <si>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</si>
  <si>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</si>
  <si>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</si>
  <si>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</si>
  <si>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</si>
  <si>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</si>
  <si>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</si>
  <si>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</si>
  <si>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</si>
  <si>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</si>
  <si>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</si>
  <si>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</si>
  <si>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</si>
  <si>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</si>
  <si>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</si>
  <si>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</si>
  <si>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</si>
  <si>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</si>
  <si>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</si>
  <si>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</si>
  <si>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</si>
  <si>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</si>
  <si>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</si>
  <si>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</si>
  <si>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</si>
  <si>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</si>
  <si>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</si>
  <si>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</si>
  <si>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</si>
  <si>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</si>
  <si>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</si>
  <si>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</si>
  <si>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</si>
  <si>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</si>
  <si>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</si>
  <si>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</si>
  <si>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</si>
  <si>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</si>
  <si>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</si>
  <si>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</si>
  <si>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</si>
  <si>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</si>
  <si>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</si>
  <si>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</si>
  <si>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</si>
  <si>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</si>
  <si>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</si>
  <si>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</si>
  <si>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</si>
  <si>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</si>
  <si>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</si>
  <si>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</si>
  <si>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</si>
  <si>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</si>
  <si>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</si>
  <si>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</si>
  <si>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</si>
  <si>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</si>
  <si>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</si>
  <si>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</si>
  <si>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</si>
  <si>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</si>
  <si>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</si>
  <si>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</si>
  <si>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</si>
  <si>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</si>
  <si>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</si>
  <si>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</si>
  <si>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</si>
  <si>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</si>
  <si>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</si>
  <si>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</si>
  <si>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</si>
  <si>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</si>
  <si>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</si>
  <si>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</si>
  <si>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</si>
  <si>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</si>
  <si>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</si>
  <si>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</si>
  <si>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</si>
  <si>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</si>
  <si>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</si>
  <si>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</si>
  <si>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</si>
  <si>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</si>
  <si>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</si>
  <si>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</si>
  <si>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</si>
  <si>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</si>
  <si>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</si>
  <si>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</si>
  <si>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</si>
  <si>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</si>
  <si>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</si>
  <si>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</si>
  <si>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</si>
  <si>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</si>
  <si>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</si>
  <si>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</si>
  <si>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</si>
  <si>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</si>
  <si>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</si>
  <si>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</si>
  <si>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</si>
  <si>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</si>
  <si>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</si>
  <si>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</si>
  <si>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</si>
  <si>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</si>
  <si>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</si>
  <si>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</si>
  <si>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</si>
  <si>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</si>
  <si>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</si>
  <si>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</si>
  <si>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</si>
  <si>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</si>
  <si>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</si>
  <si>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</si>
  <si>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</si>
  <si>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</si>
  <si>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</si>
  <si>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</si>
  <si>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</si>
  <si>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</si>
  <si>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</si>
  <si>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</si>
  <si>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</si>
  <si>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</si>
  <si>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</si>
  <si>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</si>
  <si>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</si>
  <si>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</si>
  <si>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</si>
  <si>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</si>
  <si>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</si>
  <si>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</si>
  <si>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</si>
  <si>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</si>
  <si>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</si>
  <si>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</si>
  <si>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</si>
  <si>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</si>
  <si>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</si>
  <si>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</si>
  <si>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</si>
  <si>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</si>
  <si>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</si>
  <si>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</si>
  <si>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</si>
  <si>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</si>
  <si>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</si>
  <si>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</si>
  <si>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</si>
  <si>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</si>
  <si>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</si>
  <si>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</si>
  <si>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</si>
  <si>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</si>
  <si>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</si>
  <si>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</si>
  <si>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</si>
  <si>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</si>
  <si>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</si>
  <si>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</si>
  <si>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</si>
  <si>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</si>
  <si>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</si>
  <si>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</si>
  <si>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</si>
  <si>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</si>
  <si>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</si>
  <si>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</si>
  <si>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</si>
  <si>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</si>
  <si>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</si>
  <si>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</si>
  <si>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</si>
  <si>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</si>
  <si>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</si>
  <si>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</si>
  <si>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</si>
  <si>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</si>
  <si>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</si>
  <si>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</si>
  <si>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</si>
  <si>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</si>
  <si>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</si>
  <si>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</si>
  <si>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</si>
  <si>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</si>
  <si>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</si>
  <si>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</si>
  <si>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</si>
  <si>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</si>
  <si>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</si>
  <si>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</si>
  <si>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</si>
  <si>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</si>
  <si>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</si>
  <si>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</si>
  <si>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</si>
  <si>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</si>
  <si>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</si>
  <si>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</si>
  <si>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</si>
  <si>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</si>
  <si>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</si>
  <si>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</si>
  <si>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</si>
  <si>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</si>
  <si>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</si>
  <si>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</si>
  <si>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</si>
  <si>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</si>
  <si>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</si>
  <si>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</si>
  <si>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</si>
  <si>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</si>
  <si>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</si>
  <si>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</si>
  <si>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</si>
  <si>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</si>
  <si>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</si>
  <si>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</si>
  <si>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</si>
  <si>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</si>
  <si>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</si>
  <si>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</si>
  <si>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</si>
  <si>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</si>
  <si>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</si>
  <si>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</si>
  <si>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</si>
  <si>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</si>
  <si>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</si>
  <si>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</si>
  <si>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</si>
  <si>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</si>
  <si>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</si>
  <si>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</si>
  <si>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</si>
  <si>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</si>
  <si>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</si>
  <si>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</si>
  <si>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</si>
  <si>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</si>
  <si>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</si>
  <si>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</si>
  <si>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</si>
  <si>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</si>
  <si>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</si>
  <si>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</si>
  <si>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</si>
  <si>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</si>
  <si>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</si>
  <si>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</si>
  <si>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</si>
  <si>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</si>
  <si>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</si>
  <si>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</si>
  <si>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</si>
  <si>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</si>
  <si>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</si>
  <si>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</si>
  <si>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</si>
  <si>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</si>
  <si>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</si>
  <si>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</si>
  <si>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</si>
  <si>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</si>
  <si>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</si>
  <si>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</si>
  <si>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</si>
  <si>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</si>
  <si>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</si>
  <si>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</si>
  <si>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</si>
  <si>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</si>
  <si>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</si>
  <si>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</si>
  <si>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</si>
  <si>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</si>
  <si>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</si>
  <si>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</si>
  <si>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</si>
  <si>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</si>
  <si>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</si>
  <si>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</si>
  <si>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</si>
  <si>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</si>
  <si>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</si>
  <si>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</si>
  <si>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</si>
  <si>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</si>
  <si>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</si>
  <si>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</si>
  <si>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</si>
  <si>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</si>
  <si>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</si>
  <si>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</si>
  <si>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</si>
  <si>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</si>
  <si>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</si>
  <si>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</si>
  <si>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</si>
  <si>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</si>
  <si>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</si>
  <si>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</si>
  <si>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</si>
  <si>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</si>
  <si>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</si>
  <si>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</si>
  <si>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</si>
  <si>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</si>
  <si>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</si>
  <si>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</si>
  <si>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</si>
  <si>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</si>
  <si>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</si>
  <si>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</si>
  <si>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</si>
  <si>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</si>
  <si>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</si>
  <si>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</si>
  <si>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</si>
  <si>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</si>
  <si>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</si>
  <si>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</si>
  <si>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</si>
  <si>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</si>
  <si>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</si>
  <si>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</si>
  <si>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</si>
  <si>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</si>
  <si>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</si>
  <si>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</si>
  <si>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</si>
  <si>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</si>
  <si>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</si>
  <si>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</si>
  <si>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</si>
  <si>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</si>
  <si>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</si>
  <si>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</si>
  <si>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</si>
  <si>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</si>
  <si>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</si>
  <si>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</si>
  <si>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</si>
  <si>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</si>
  <si>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</si>
  <si>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</si>
  <si>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</si>
  <si>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</si>
  <si>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</si>
  <si>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</si>
  <si>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</si>
  <si>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</si>
  <si>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</si>
  <si>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</si>
  <si>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</si>
  <si>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</si>
  <si>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</si>
  <si>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</si>
  <si>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</si>
  <si>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</si>
  <si>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</si>
  <si>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</si>
  <si>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</si>
  <si>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</si>
  <si>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</si>
  <si>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</si>
  <si>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</si>
  <si>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</si>
  <si>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</si>
  <si>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</si>
  <si>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</si>
  <si>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</si>
  <si>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</si>
  <si>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</si>
  <si>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</si>
  <si>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</si>
  <si>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</si>
  <si>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</si>
  <si>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</si>
  <si>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</si>
  <si>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</si>
  <si>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</si>
  <si>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</si>
  <si>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</si>
  <si>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</si>
  <si>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</si>
  <si>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</si>
  <si>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</si>
  <si>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</si>
  <si>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</si>
  <si>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</si>
  <si>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</si>
  <si>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</si>
  <si>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</si>
  <si>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</si>
  <si>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</si>
  <si>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</si>
  <si>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</si>
  <si>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</si>
  <si>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</si>
  <si>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</si>
  <si>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</si>
  <si>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</si>
  <si>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</si>
  <si>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</si>
  <si>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</si>
  <si>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</si>
  <si>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</si>
  <si>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</si>
  <si>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</si>
  <si>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</si>
  <si>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</si>
  <si>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</si>
  <si>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</si>
  <si>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</si>
  <si>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</si>
  <si>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</si>
  <si>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</si>
  <si>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</si>
  <si>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</si>
  <si>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</si>
  <si>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</si>
  <si>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</si>
  <si>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</si>
  <si>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</si>
  <si>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</si>
  <si>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</si>
  <si>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</si>
  <si>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</si>
  <si>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</si>
  <si>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</si>
  <si>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</si>
  <si>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</si>
  <si>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</si>
  <si>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</si>
  <si>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</si>
  <si>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</si>
  <si>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</si>
  <si>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</si>
  <si>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</si>
  <si>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</si>
  <si>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</si>
  <si>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</si>
  <si>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</si>
  <si>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</si>
  <si>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</si>
  <si>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</si>
  <si>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</si>
  <si>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</si>
  <si>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</si>
  <si>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</si>
  <si>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</si>
  <si>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</si>
  <si>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</si>
  <si>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</si>
  <si>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</si>
  <si>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</si>
  <si>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</si>
  <si>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</si>
  <si>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</si>
  <si>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</si>
  <si>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</si>
  <si>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</si>
  <si>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</si>
  <si>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</si>
  <si>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</si>
  <si>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</si>
  <si>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</si>
  <si>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</si>
  <si>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</si>
  <si>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</si>
  <si>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</si>
  <si>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</si>
  <si>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</si>
  <si>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</si>
  <si>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</si>
  <si>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</si>
  <si>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</si>
  <si>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</si>
  <si>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</si>
  <si>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</si>
  <si>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</si>
  <si>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</si>
  <si>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</si>
  <si>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</si>
  <si>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</si>
  <si>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</si>
  <si>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</si>
  <si>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</si>
  <si>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</si>
  <si>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</si>
  <si>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</si>
  <si>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</si>
  <si>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</si>
  <si>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</si>
  <si>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</si>
  <si>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</si>
  <si>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</si>
  <si>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</si>
  <si>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</si>
  <si>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</si>
  <si>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</si>
  <si>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</si>
  <si>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</si>
  <si>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</si>
  <si>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</si>
  <si>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</si>
  <si>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</si>
  <si>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</si>
  <si>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</si>
  <si>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</si>
  <si>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</si>
  <si>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</si>
  <si>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</si>
  <si>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</si>
  <si>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</si>
  <si>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</si>
  <si>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</si>
  <si>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</si>
  <si>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</si>
  <si>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</si>
  <si>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</si>
  <si>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</si>
  <si>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</si>
  <si>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</si>
  <si>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</si>
  <si>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</si>
  <si>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</si>
  <si>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</si>
  <si>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</si>
  <si>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</si>
  <si>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</si>
  <si>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</si>
  <si>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</si>
  <si>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</si>
  <si>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</si>
  <si>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</si>
  <si>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</si>
  <si>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</si>
  <si>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</si>
  <si>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</si>
  <si>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</si>
  <si>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</si>
  <si>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</si>
  <si>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</si>
  <si>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</si>
  <si>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</si>
  <si>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</si>
  <si>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</si>
  <si>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</si>
  <si>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</si>
  <si>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</si>
  <si>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</si>
  <si>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</si>
  <si>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</si>
  <si>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</si>
  <si>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</si>
  <si>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</si>
  <si>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</si>
  <si>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</si>
  <si>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</si>
  <si>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</si>
  <si>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</si>
  <si>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</si>
  <si>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</si>
  <si>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</si>
  <si>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</si>
  <si>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</si>
  <si>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</si>
  <si>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</si>
  <si>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</si>
  <si>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</si>
  <si>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</si>
  <si>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</si>
  <si>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</si>
  <si>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</si>
  <si>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</si>
  <si>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</si>
  <si>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</si>
  <si>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</si>
  <si>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</si>
  <si>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</si>
  <si>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</si>
  <si>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</si>
  <si>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</si>
  <si>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</si>
  <si>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</si>
  <si>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</si>
  <si>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</si>
  <si>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</si>
  <si>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</si>
  <si>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</si>
  <si>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</si>
  <si>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</si>
  <si>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</si>
  <si>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</si>
  <si>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</si>
  <si>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</si>
  <si>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</si>
  <si>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</si>
  <si>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</si>
  <si>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</si>
  <si>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</si>
  <si>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</si>
  <si>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</si>
  <si>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</si>
  <si>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</si>
  <si>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</si>
  <si>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</si>
  <si>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</si>
  <si>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</si>
  <si>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</si>
  <si>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</si>
  <si>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</si>
  <si>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</si>
  <si>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</si>
  <si>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</si>
  <si>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</si>
  <si>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</si>
  <si>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</si>
  <si>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</si>
  <si>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</si>
  <si>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</si>
  <si>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</si>
  <si>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</si>
  <si>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</si>
  <si>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</si>
  <si>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</si>
  <si>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</si>
  <si>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</si>
  <si>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</si>
  <si>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</si>
  <si>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</si>
  <si>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</si>
  <si>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</si>
  <si>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</si>
  <si>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</si>
  <si>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</si>
  <si>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</si>
  <si>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</si>
  <si>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</si>
  <si>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</si>
  <si>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</si>
  <si>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</si>
  <si>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</si>
  <si>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</si>
  <si>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</si>
  <si>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</si>
  <si>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</si>
  <si>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</si>
  <si>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</si>
  <si>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</si>
  <si>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</si>
  <si>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</si>
  <si>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</si>
  <si>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</si>
  <si>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</si>
  <si>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</si>
  <si>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</si>
  <si>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</si>
  <si>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</si>
  <si>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</si>
  <si>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</si>
  <si>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</si>
  <si>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</si>
  <si>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</si>
  <si>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</si>
  <si>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</si>
  <si>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</si>
  <si>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</si>
  <si>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</si>
  <si>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</si>
  <si>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</si>
  <si>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</si>
  <si>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</si>
  <si>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</si>
  <si>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</si>
  <si>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</si>
  <si>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</si>
  <si>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</si>
  <si>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</si>
  <si>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</si>
  <si>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</si>
  <si>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</si>
  <si>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</si>
  <si>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</si>
  <si>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</si>
  <si>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</si>
  <si>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</si>
  <si>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</si>
  <si>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</si>
  <si>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</si>
  <si>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</si>
  <si>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</si>
  <si>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</si>
  <si>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</si>
  <si>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</si>
  <si>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</si>
  <si>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</si>
  <si>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</si>
  <si>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</si>
  <si>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</si>
  <si>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</si>
  <si>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</si>
  <si>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</si>
  <si>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</si>
  <si>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</si>
  <si>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</si>
  <si>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</si>
  <si>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</si>
  <si>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</si>
  <si>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</si>
  <si>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</si>
  <si>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</si>
  <si>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</si>
  <si>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</si>
  <si>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</si>
  <si>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</si>
  <si>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</si>
  <si>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</si>
  <si>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</si>
  <si>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</si>
  <si>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</si>
  <si>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</si>
  <si>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</si>
  <si>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</si>
  <si>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</si>
  <si>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</si>
  <si>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</si>
  <si>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</si>
  <si>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</si>
  <si>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</si>
  <si>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</si>
  <si>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</si>
  <si>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</si>
  <si>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</si>
  <si>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</si>
  <si>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</si>
  <si>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</si>
  <si>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</si>
  <si>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</si>
  <si>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</si>
  <si>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</si>
  <si>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</si>
  <si>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</si>
  <si>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</si>
  <si>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</si>
  <si>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</si>
  <si>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</si>
  <si>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</si>
  <si>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</si>
  <si>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</si>
  <si>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</si>
  <si>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</si>
  <si>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</si>
  <si>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</si>
  <si>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</si>
  <si>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</si>
  <si>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</si>
  <si>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</si>
  <si>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</si>
  <si>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</si>
  <si>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</si>
  <si>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</si>
  <si>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</si>
  <si>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</si>
  <si>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</si>
  <si>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</si>
  <si>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</si>
  <si>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</si>
  <si>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</si>
  <si>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</si>
  <si>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</si>
  <si>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</si>
  <si>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</si>
  <si>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</si>
  <si>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</si>
  <si>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</si>
  <si>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</si>
  <si>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</si>
  <si>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</si>
  <si>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</si>
  <si>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</si>
  <si>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</si>
  <si>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</si>
  <si>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</si>
  <si>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</si>
  <si>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</si>
  <si>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</si>
  <si>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</si>
  <si>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</si>
  <si>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</si>
  <si>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</si>
  <si>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</si>
  <si>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</si>
  <si>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</si>
  <si>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</si>
  <si>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</si>
  <si>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</si>
  <si>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</si>
  <si>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</si>
  <si>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</si>
  <si>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</si>
  <si>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</si>
  <si>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</si>
  <si>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</si>
  <si>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</si>
  <si>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</si>
  <si>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</si>
  <si>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</si>
  <si>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</si>
  <si>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</si>
  <si>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</si>
  <si>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</si>
  <si>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</si>
  <si>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</si>
  <si>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</si>
  <si>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</si>
  <si>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</si>
  <si>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</si>
  <si>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</si>
  <si>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</si>
  <si>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</si>
  <si>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</si>
  <si>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</si>
  <si>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</si>
  <si>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</si>
  <si>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</si>
  <si>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</si>
  <si>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</si>
  <si>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</si>
  <si>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</si>
  <si>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</si>
  <si>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</si>
  <si>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</si>
  <si>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</si>
  <si>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</si>
  <si>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</si>
  <si>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</si>
  <si>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</si>
  <si>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</si>
  <si>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</si>
  <si>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</si>
  <si>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</si>
  <si>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</si>
  <si>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</si>
  <si>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</si>
  <si>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</si>
  <si>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</si>
  <si>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</si>
  <si>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</si>
  <si>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</si>
  <si>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</si>
  <si>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</si>
  <si>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</si>
  <si>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</si>
  <si>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</si>
  <si>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</si>
  <si>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</si>
  <si>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</si>
  <si>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</si>
  <si>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</si>
  <si>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</si>
  <si>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</si>
  <si>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</si>
  <si>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</si>
  <si>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</si>
  <si>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</si>
  <si>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</si>
  <si>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</si>
  <si>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</si>
  <si>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</si>
  <si>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</si>
  <si>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</si>
  <si>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</si>
  <si>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</si>
  <si>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</si>
  <si>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</si>
  <si>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</si>
  <si>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</si>
  <si>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</si>
  <si>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</si>
  <si>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</si>
  <si>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</si>
  <si>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</si>
  <si>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</si>
  <si>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</si>
  <si>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</si>
  <si>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</si>
  <si>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</si>
  <si>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</si>
  <si>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</si>
  <si>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</si>
  <si>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</si>
  <si>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</si>
  <si>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</si>
  <si>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</si>
  <si>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</si>
  <si>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</si>
  <si>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</si>
  <si>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</si>
  <si>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</si>
  <si>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</si>
  <si>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</si>
  <si>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</si>
  <si>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</si>
  <si>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</si>
  <si>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</si>
  <si>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</si>
  <si>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</si>
  <si>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</si>
  <si>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</si>
  <si>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</si>
  <si>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</si>
  <si>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</si>
  <si>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</si>
  <si>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</si>
  <si>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</si>
  <si>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</si>
  <si>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</si>
  <si>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</si>
  <si>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</si>
  <si>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</si>
  <si>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</si>
  <si>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</si>
  <si>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</si>
  <si>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</si>
  <si>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</si>
  <si>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</si>
  <si>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</si>
  <si>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</si>
  <si>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</si>
  <si>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</si>
  <si>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</si>
  <si>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</si>
  <si>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</si>
  <si>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</si>
  <si>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</si>
  <si>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</si>
  <si>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</si>
  <si>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</si>
  <si>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</si>
  <si>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</si>
  <si>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</si>
  <si>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</si>
  <si>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</si>
  <si>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</si>
  <si>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</si>
  <si>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</si>
  <si>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</si>
  <si>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</si>
  <si>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</si>
  <si>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</si>
  <si>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</si>
  <si>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</si>
  <si>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</si>
  <si>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</si>
  <si>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</si>
  <si>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</si>
  <si>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</si>
  <si>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</si>
  <si>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</si>
  <si>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</si>
  <si>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</si>
  <si>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</si>
  <si>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</si>
  <si>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</si>
  <si>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</si>
  <si>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</si>
  <si>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</si>
  <si>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</si>
  <si>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</si>
  <si>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</si>
  <si>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</si>
  <si>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</si>
  <si>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</si>
  <si>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</si>
  <si>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</si>
  <si>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</si>
  <si>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</si>
  <si>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</si>
  <si>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</si>
  <si>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</si>
  <si>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</si>
  <si>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</si>
  <si>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</si>
  <si>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</si>
  <si>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</si>
  <si>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</si>
  <si>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</si>
  <si>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</si>
  <si>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</si>
  <si>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</si>
  <si>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</si>
  <si>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</si>
  <si>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</si>
  <si>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</si>
  <si>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</si>
  <si>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</si>
  <si>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</si>
  <si>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</si>
  <si>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</si>
  <si>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</si>
  <si>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</si>
  <si>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</si>
  <si>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</si>
  <si>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</si>
  <si>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</si>
  <si>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</si>
  <si>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</si>
  <si>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</si>
  <si>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</si>
  <si>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</si>
  <si>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</si>
  <si>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</si>
  <si>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</si>
  <si>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</si>
  <si>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</si>
  <si>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</si>
  <si>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</si>
  <si>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</si>
  <si>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</si>
  <si>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</si>
  <si>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</si>
  <si>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</si>
  <si>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</si>
  <si>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</si>
  <si>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</si>
  <si>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</si>
  <si>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</si>
  <si>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</si>
  <si>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</si>
  <si>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</si>
  <si>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</si>
  <si>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</si>
  <si>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</si>
  <si>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</si>
  <si>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</si>
  <si>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</si>
  <si>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</si>
  <si>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</si>
  <si>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</si>
  <si>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</si>
  <si>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</si>
  <si>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</si>
  <si>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</si>
  <si>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</si>
  <si>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</si>
  <si>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</si>
  <si>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</si>
  <si>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</si>
  <si>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</si>
  <si>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</si>
  <si>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</si>
  <si>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</si>
  <si>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</si>
  <si>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</si>
  <si>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</si>
  <si>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</si>
  <si>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</si>
  <si>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</si>
  <si>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</si>
  <si>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</si>
  <si>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</si>
  <si>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</si>
  <si>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</si>
  <si>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</si>
  <si>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</si>
  <si>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</si>
  <si>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</si>
  <si>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</si>
  <si>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</si>
  <si>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</si>
  <si>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</si>
  <si>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</si>
  <si>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</si>
  <si>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</si>
  <si>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</si>
  <si>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</si>
  <si>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</si>
  <si>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</si>
  <si>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</si>
  <si>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</si>
  <si>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</si>
  <si>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</si>
  <si>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</si>
  <si>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</si>
  <si>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</si>
  <si>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</si>
  <si>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</si>
  <si>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</si>
  <si>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</si>
  <si>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</si>
  <si>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</si>
  <si>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</si>
  <si>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</si>
  <si>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</si>
  <si>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</si>
  <si>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</si>
  <si>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</si>
  <si>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</si>
  <si>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</si>
  <si>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</si>
  <si>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</si>
  <si>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</si>
  <si>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</si>
  <si>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</si>
  <si>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</si>
  <si>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</si>
  <si>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</si>
  <si>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</si>
  <si>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</si>
  <si>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</si>
  <si>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</si>
  <si>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</si>
  <si>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</si>
  <si>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</si>
  <si>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</si>
  <si>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</si>
  <si>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</si>
  <si>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</si>
  <si>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</si>
  <si>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</si>
  <si>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</si>
  <si>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</si>
  <si>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</si>
  <si>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</si>
  <si>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</si>
  <si>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</si>
  <si>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</si>
  <si>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</si>
  <si>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</si>
  <si>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</si>
  <si>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</si>
  <si>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</si>
  <si>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</si>
  <si>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</si>
  <si>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</si>
  <si>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</si>
  <si>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</si>
  <si>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</si>
  <si>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</si>
  <si>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</si>
  <si>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</si>
  <si>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</si>
  <si>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</si>
  <si>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</si>
  <si>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</si>
  <si>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</si>
  <si>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</si>
  <si>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</si>
  <si>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</si>
  <si>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</si>
  <si>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</si>
  <si>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</si>
  <si>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</si>
  <si>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</si>
  <si>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</si>
  <si>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</si>
  <si>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</si>
  <si>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</si>
  <si>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</si>
  <si>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</si>
  <si>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</si>
  <si>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</si>
  <si>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</si>
  <si>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</si>
  <si>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</si>
  <si>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</si>
  <si>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</si>
  <si>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</si>
  <si>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</si>
  <si>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</si>
  <si>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</si>
  <si>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</si>
  <si>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</si>
  <si>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</si>
  <si>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</si>
  <si>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</si>
  <si>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</si>
  <si>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</si>
  <si>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</si>
  <si>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</si>
  <si>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</si>
  <si>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</si>
  <si>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</si>
  <si>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</si>
  <si>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</si>
  <si>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</si>
  <si>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</si>
  <si>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</si>
  <si>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</si>
  <si>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</si>
  <si>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</si>
  <si>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</si>
  <si>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</si>
  <si>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</si>
  <si>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</si>
  <si>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</si>
  <si>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</si>
  <si>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</si>
  <si>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</si>
  <si>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</si>
  <si>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</si>
  <si>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</si>
  <si>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</si>
  <si>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</si>
  <si>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</si>
  <si>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</si>
  <si>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</si>
  <si>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</si>
  <si>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</si>
  <si>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</si>
  <si>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</si>
  <si>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</si>
  <si>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</si>
  <si>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</si>
  <si>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</si>
  <si>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</si>
  <si>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</si>
  <si>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</si>
  <si>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</si>
  <si>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</si>
  <si>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</si>
  <si>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</si>
  <si>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</si>
  <si>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</si>
  <si>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</si>
  <si>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</si>
  <si>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</si>
  <si>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</si>
  <si>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</si>
  <si>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</si>
  <si>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</si>
  <si>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</si>
  <si>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</si>
  <si>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</si>
  <si>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</si>
  <si>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</si>
  <si>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</si>
  <si>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</si>
  <si>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</si>
  <si>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</si>
  <si>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</si>
  <si>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</si>
  <si>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</si>
  <si>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</si>
  <si>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</si>
  <si>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</si>
  <si>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</si>
  <si>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</si>
  <si>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</si>
  <si>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</si>
  <si>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</si>
  <si>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</si>
  <si>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</si>
  <si>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</si>
  <si>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</si>
  <si>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</si>
  <si>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</si>
  <si>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</si>
  <si>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</si>
  <si>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</si>
  <si>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</si>
  <si>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</si>
  <si>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</si>
  <si>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</si>
  <si>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</si>
  <si>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</si>
  <si>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</si>
  <si>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</si>
  <si>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</si>
  <si>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</si>
  <si>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</si>
  <si>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</si>
  <si>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</si>
  <si>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</si>
  <si>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</si>
  <si>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</si>
  <si>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</si>
  <si>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</si>
  <si>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</si>
  <si>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</si>
  <si>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</si>
  <si>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</si>
  <si>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</si>
  <si>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</si>
  <si>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</si>
  <si>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</si>
  <si>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</si>
  <si>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</si>
  <si>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</si>
  <si>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</si>
  <si>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</si>
  <si>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</si>
  <si>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</si>
  <si>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</si>
  <si>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</si>
  <si>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</si>
  <si>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</si>
  <si>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</si>
  <si>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</si>
  <si>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</si>
  <si>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</si>
  <si>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</si>
  <si>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</si>
  <si>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</si>
  <si>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</si>
  <si>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</si>
  <si>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</si>
  <si>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</si>
  <si>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</si>
  <si>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</si>
  <si>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</si>
  <si>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</si>
  <si>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</si>
  <si>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</si>
  <si>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</si>
  <si>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</si>
  <si>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</si>
  <si>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</si>
  <si>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</si>
  <si>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</si>
  <si>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</si>
  <si>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</si>
  <si>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</si>
  <si>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</si>
  <si>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</si>
  <si>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</si>
  <si>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</si>
  <si>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</si>
  <si>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</si>
  <si>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</si>
  <si>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</si>
  <si>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</si>
  <si>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</si>
  <si>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</si>
  <si>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</si>
  <si>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</si>
  <si>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</si>
  <si>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</si>
  <si>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</si>
  <si>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</si>
  <si>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</si>
  <si>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</si>
  <si>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</si>
  <si>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</si>
  <si>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</si>
  <si>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</si>
  <si>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</si>
  <si>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</si>
  <si>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</si>
  <si>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</si>
  <si>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</si>
  <si>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</si>
  <si>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</si>
  <si>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</si>
  <si>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</si>
  <si>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</si>
  <si>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</si>
  <si>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</si>
  <si>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</si>
  <si>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</si>
  <si>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</si>
  <si>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</si>
  <si>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</si>
  <si>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</si>
  <si>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</si>
  <si>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</si>
  <si>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</si>
  <si>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</si>
  <si>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</si>
  <si>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</si>
  <si>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</si>
  <si>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</si>
  <si>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</si>
  <si>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</si>
  <si>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</si>
  <si>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</si>
  <si>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</si>
  <si>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</si>
  <si>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</si>
  <si>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</si>
  <si>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</si>
  <si>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</si>
  <si>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</si>
  <si>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</si>
  <si>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</si>
  <si>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</si>
  <si>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</si>
  <si>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</si>
  <si>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</si>
  <si>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</si>
  <si>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</si>
  <si>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</si>
  <si>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</si>
  <si>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</si>
  <si>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</si>
  <si>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</si>
  <si>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</si>
  <si>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</si>
  <si>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</si>
  <si>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</si>
  <si>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</si>
  <si>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</si>
  <si>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</si>
  <si>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</si>
  <si>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</si>
  <si>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</si>
  <si>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</si>
  <si>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</si>
  <si>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</si>
  <si>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</si>
  <si>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</si>
  <si>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</si>
  <si>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</si>
  <si>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</si>
  <si>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</si>
  <si>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</si>
  <si>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</si>
  <si>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</si>
  <si>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</si>
  <si>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</si>
  <si>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</si>
  <si>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</si>
  <si>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</si>
  <si>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</si>
  <si>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</si>
  <si>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</si>
  <si>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</si>
  <si>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</si>
  <si>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</si>
  <si>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</si>
  <si>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</si>
  <si>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</si>
  <si>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</si>
  <si>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</si>
  <si>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</si>
  <si>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</si>
  <si>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</si>
  <si>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</si>
  <si>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</si>
  <si>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</si>
  <si>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</si>
  <si>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</si>
  <si>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</si>
  <si>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</si>
  <si>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</si>
  <si>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</si>
  <si>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</si>
  <si>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</si>
  <si>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</si>
  <si>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</si>
  <si>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</si>
  <si>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</si>
  <si>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</si>
  <si>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</si>
  <si>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</si>
  <si>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</si>
  <si>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</si>
  <si>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</si>
  <si>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</si>
  <si>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</si>
  <si>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</si>
  <si>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</si>
  <si>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</si>
  <si>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</si>
  <si>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</si>
  <si>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</si>
  <si>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</si>
  <si>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</si>
  <si>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</si>
  <si>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</si>
  <si>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</si>
  <si>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</si>
  <si>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</si>
  <si>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</si>
  <si>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</si>
  <si>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</si>
  <si>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</si>
  <si>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</si>
  <si>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</si>
  <si>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</si>
  <si>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</si>
  <si>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</si>
  <si>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</si>
  <si>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</si>
  <si>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</si>
  <si>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</si>
  <si>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</si>
  <si>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</si>
  <si>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</si>
  <si>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</si>
  <si>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</si>
  <si>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</si>
  <si>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</si>
  <si>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</si>
  <si>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</si>
  <si>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</si>
  <si>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</si>
  <si>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</si>
  <si>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</si>
  <si>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</si>
  <si>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</si>
  <si>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</si>
  <si>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</si>
  <si>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</si>
  <si>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</si>
  <si>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</si>
  <si>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</si>
  <si>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</si>
  <si>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</si>
  <si>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</si>
  <si>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</si>
  <si>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</si>
  <si>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</si>
  <si>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</si>
  <si>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</si>
  <si>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</si>
  <si>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</si>
  <si>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</si>
  <si>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</si>
  <si>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</si>
  <si>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</si>
  <si>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</si>
  <si>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</si>
  <si>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</si>
  <si>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</si>
  <si>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</si>
  <si>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</si>
  <si>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</si>
  <si>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</si>
  <si>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</si>
  <si>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</si>
  <si>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</si>
  <si>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</si>
  <si>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</si>
  <si>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</si>
  <si>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</si>
  <si>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</si>
  <si>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</si>
  <si>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</si>
  <si>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</si>
  <si>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</si>
  <si>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</si>
  <si>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</si>
  <si>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</si>
  <si>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</si>
  <si>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</si>
  <si>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</si>
  <si>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</si>
  <si>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</si>
  <si>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</si>
  <si>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</si>
  <si>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</si>
  <si>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</si>
  <si>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</si>
  <si>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</si>
  <si>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</si>
  <si>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</si>
  <si>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</si>
  <si>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</si>
  <si>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</si>
  <si>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</si>
  <si>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</si>
  <si>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</si>
  <si>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</si>
  <si>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</si>
  <si>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</si>
  <si>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</si>
  <si>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</si>
  <si>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</si>
  <si>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</si>
  <si>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</si>
  <si>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</si>
  <si>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</si>
  <si>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</si>
  <si>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</si>
  <si>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</si>
  <si>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</si>
  <si>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</si>
  <si>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</si>
  <si>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</si>
  <si>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</si>
  <si>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</si>
  <si>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</si>
  <si>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</si>
  <si>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</si>
  <si>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</si>
  <si>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</si>
  <si>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</si>
  <si>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</si>
  <si>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</si>
  <si>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</si>
  <si>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</si>
  <si>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</si>
  <si>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</si>
  <si>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</si>
  <si>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</si>
  <si>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</si>
  <si>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</si>
  <si>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</si>
  <si>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</si>
  <si>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</si>
  <si>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</si>
  <si>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</si>
  <si>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</si>
  <si>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</si>
  <si>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</si>
  <si>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</si>
  <si>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</si>
  <si>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</si>
  <si>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</si>
  <si>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</si>
  <si>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</si>
  <si>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</si>
  <si>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</si>
  <si>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</si>
  <si>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</si>
  <si>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</si>
  <si>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</si>
  <si>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</si>
  <si>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</si>
  <si>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</si>
  <si>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</si>
  <si>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</si>
  <si>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</si>
  <si>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</si>
  <si>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</si>
  <si>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</si>
  <si>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</si>
  <si>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</si>
  <si>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</si>
  <si>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</si>
  <si>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</si>
  <si>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</si>
  <si>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</si>
  <si>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</si>
  <si>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</si>
  <si>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</si>
  <si>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</si>
  <si>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</si>
  <si>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</si>
  <si>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</si>
  <si>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</si>
  <si>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</si>
  <si>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</si>
  <si>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</si>
  <si>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</si>
  <si>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</si>
  <si>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</si>
  <si>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</si>
  <si>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</si>
  <si>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</si>
  <si>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</si>
  <si>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</si>
  <si>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</si>
  <si>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</si>
  <si>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</si>
  <si>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</si>
  <si>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</si>
  <si>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</si>
  <si>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</si>
  <si>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</si>
  <si>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</si>
  <si>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</si>
  <si>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</si>
  <si>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</si>
  <si>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</si>
  <si>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</si>
  <si>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</si>
  <si>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</si>
  <si>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</si>
  <si>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</si>
  <si>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</si>
  <si>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</si>
  <si>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</si>
  <si>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</si>
  <si>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</si>
  <si>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</si>
  <si>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</si>
  <si>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</si>
  <si>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</si>
  <si>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</si>
  <si>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</si>
  <si>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</si>
  <si>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</si>
  <si>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</si>
  <si>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</si>
  <si>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</si>
  <si>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</si>
  <si>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</si>
  <si>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</si>
  <si>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</si>
  <si>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</si>
  <si>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</si>
  <si>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</si>
  <si>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</si>
  <si>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</si>
  <si>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</si>
  <si>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</si>
  <si>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</si>
  <si>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</si>
  <si>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</si>
  <si>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</si>
  <si>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</si>
  <si>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</si>
  <si>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</si>
  <si>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</si>
  <si>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</si>
  <si>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</si>
  <si>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</si>
  <si>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</si>
  <si>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</si>
  <si>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</si>
  <si>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</si>
  <si>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</si>
  <si>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</si>
  <si>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</si>
  <si>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</si>
  <si>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</si>
  <si>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</si>
  <si>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</si>
  <si>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</si>
  <si>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</si>
  <si>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</si>
  <si>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</si>
  <si>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</si>
  <si>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</si>
  <si>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</si>
  <si>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</si>
  <si>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</si>
  <si>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</si>
  <si>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</si>
  <si>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</si>
  <si>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</si>
  <si>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</si>
  <si>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</si>
  <si>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</si>
  <si>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</si>
  <si>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</si>
  <si>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</si>
  <si>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</si>
  <si>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</si>
  <si>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</si>
  <si>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</si>
  <si>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</si>
  <si>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</si>
  <si>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</si>
  <si>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</si>
  <si>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</si>
  <si>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</si>
  <si>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</si>
  <si>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</si>
  <si>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</si>
  <si>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</si>
  <si>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</si>
  <si>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</si>
  <si>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</si>
  <si>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</si>
  <si>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</si>
  <si>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</si>
  <si>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</si>
  <si>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</si>
  <si>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</si>
  <si>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</si>
  <si>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</si>
  <si>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</si>
  <si>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</si>
  <si>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</si>
  <si>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</si>
  <si>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</si>
  <si>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</si>
  <si>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</si>
  <si>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</si>
  <si>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</si>
  <si>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</si>
  <si>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</si>
  <si>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</si>
  <si>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</si>
  <si>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</si>
  <si>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</si>
  <si>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</si>
  <si>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</si>
  <si>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</si>
  <si>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</si>
  <si>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</si>
  <si>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</si>
  <si>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</si>
  <si>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</si>
  <si>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</si>
  <si>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</si>
  <si>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</si>
  <si>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</si>
  <si>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</si>
  <si>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</si>
  <si>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</si>
  <si>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</si>
  <si>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</si>
  <si>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</si>
  <si>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</si>
  <si>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</si>
  <si>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</si>
  <si>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</si>
  <si>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</si>
  <si>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</si>
  <si>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</si>
  <si>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</si>
  <si>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</si>
  <si>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</si>
  <si>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</si>
  <si>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</si>
  <si>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</si>
  <si>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</si>
  <si>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</si>
  <si>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</si>
  <si>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</si>
  <si>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</si>
  <si>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</si>
  <si>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</si>
  <si>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</si>
  <si>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</si>
  <si>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</si>
  <si>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</si>
  <si>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</si>
  <si>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</si>
  <si>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</si>
  <si>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</si>
  <si>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</si>
  <si>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</si>
  <si>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</si>
  <si>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</si>
  <si>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</si>
  <si>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</si>
  <si>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</si>
  <si>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</si>
  <si>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</si>
  <si>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</si>
  <si>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</si>
  <si>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</si>
  <si>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</si>
  <si>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</si>
  <si>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</si>
  <si>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</si>
  <si>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</si>
  <si>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</si>
  <si>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</si>
  <si>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</si>
  <si>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</si>
  <si>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</si>
  <si>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</si>
  <si>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</si>
  <si>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</si>
  <si>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</si>
  <si>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</si>
  <si>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</si>
  <si>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</si>
  <si>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</si>
  <si>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</si>
  <si>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</si>
  <si>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</si>
  <si>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</si>
  <si>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</si>
  <si>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</si>
  <si>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</si>
  <si>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</si>
  <si>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</si>
  <si>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</si>
  <si>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</si>
  <si>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</si>
  <si>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</si>
  <si>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</si>
  <si>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</si>
  <si>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</si>
  <si>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</si>
  <si>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</si>
  <si>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</si>
  <si>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</si>
  <si>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</si>
  <si>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</si>
  <si>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</si>
  <si>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</si>
  <si>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</si>
  <si>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</si>
  <si>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</si>
  <si>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</si>
  <si>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</si>
  <si>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</si>
  <si>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</si>
  <si>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</si>
  <si>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</si>
  <si>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</si>
  <si>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</si>
  <si>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</si>
  <si>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</si>
  <si>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</si>
  <si>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</si>
  <si>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</si>
  <si>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</si>
  <si>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</si>
  <si>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</si>
  <si>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</si>
  <si>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</si>
  <si>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</si>
  <si>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</si>
  <si>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</si>
  <si>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</si>
  <si>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</si>
  <si>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</si>
  <si>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</si>
  <si>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</si>
  <si>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</si>
  <si>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</si>
  <si>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</si>
  <si>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</si>
  <si>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</si>
  <si>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</si>
  <si>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</si>
  <si>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</si>
  <si>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</si>
  <si>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</si>
  <si>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</si>
  <si>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</si>
  <si>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</si>
  <si>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</si>
  <si>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</si>
  <si>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</si>
  <si>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</si>
  <si>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</si>
  <si>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</si>
  <si>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</si>
  <si>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</si>
  <si>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</si>
  <si>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</si>
  <si>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</si>
  <si>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</si>
  <si>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</si>
  <si>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</si>
  <si>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</si>
  <si>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</si>
  <si>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</si>
  <si>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</si>
  <si>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</si>
  <si>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</si>
  <si>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</si>
  <si>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</si>
  <si>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</si>
  <si>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</si>
  <si>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</si>
  <si>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</si>
  <si>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</si>
  <si>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</si>
  <si>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</si>
  <si>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</si>
  <si>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</si>
  <si>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</si>
  <si>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</si>
  <si>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</si>
  <si>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</si>
  <si>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</si>
  <si>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</si>
  <si>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</si>
  <si>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</si>
  <si>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</si>
  <si>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</si>
  <si>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</si>
  <si>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</si>
  <si>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</si>
  <si>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</si>
  <si>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</si>
  <si>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</si>
  <si>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</si>
  <si>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</si>
  <si>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</si>
  <si>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</si>
  <si>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</si>
  <si>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</si>
  <si>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</si>
  <si>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</si>
  <si>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</si>
  <si>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</si>
  <si>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</si>
  <si>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</si>
  <si>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</si>
  <si>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</si>
  <si>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</si>
  <si>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</si>
  <si>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</si>
  <si>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</si>
  <si>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</si>
  <si>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</si>
  <si>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</si>
  <si>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</si>
  <si>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</si>
  <si>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</si>
  <si>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</si>
  <si>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</si>
  <si>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</si>
  <si>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</si>
  <si>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</si>
  <si>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</si>
  <si>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</si>
  <si>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</si>
  <si>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</si>
  <si>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</si>
  <si>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</si>
  <si>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</si>
  <si>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</si>
  <si>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</si>
  <si>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</si>
  <si>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</si>
  <si>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</si>
  <si>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</si>
  <si>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</si>
  <si>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</si>
  <si>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</si>
  <si>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</si>
  <si>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</si>
  <si>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</si>
  <si>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</si>
  <si>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</si>
  <si>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</si>
  <si>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</si>
  <si>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</si>
  <si>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</si>
  <si>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</si>
  <si>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</si>
  <si>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</si>
  <si>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</si>
  <si>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</si>
  <si>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</si>
  <si>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</si>
  <si>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</si>
  <si>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</si>
  <si>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</si>
  <si>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</si>
  <si>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</si>
  <si>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</si>
  <si>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</si>
  <si>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</si>
  <si>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</si>
  <si>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</si>
  <si>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</si>
  <si>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</si>
  <si>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</si>
  <si>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</si>
  <si>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</si>
  <si>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</si>
  <si>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</si>
  <si>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</si>
  <si>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</si>
  <si>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</si>
  <si>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</si>
  <si>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</si>
  <si>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</si>
  <si>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</si>
  <si>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</si>
  <si>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</si>
  <si>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</si>
  <si>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</si>
  <si>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</si>
  <si>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</si>
  <si>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</si>
  <si>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</si>
  <si>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</si>
  <si>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</si>
  <si>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</si>
  <si>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</si>
  <si>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</si>
  <si>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</si>
  <si>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</si>
  <si>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</si>
  <si>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</si>
  <si>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</si>
  <si>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</si>
  <si>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</si>
  <si>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</si>
  <si>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</si>
  <si>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</si>
  <si>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</si>
  <si>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</si>
  <si>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</si>
  <si>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</si>
  <si>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</si>
  <si>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</si>
  <si>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</si>
  <si>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</si>
  <si>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</si>
  <si>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</si>
  <si>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</si>
  <si>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</si>
  <si>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</si>
  <si>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</si>
  <si>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</si>
  <si>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</si>
  <si>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</si>
  <si>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</si>
  <si>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</si>
  <si>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</si>
  <si>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</si>
  <si>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</si>
  <si>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</si>
  <si>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</si>
  <si>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</si>
  <si>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</si>
  <si>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</si>
  <si>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</si>
  <si>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</si>
  <si>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</si>
  <si>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</si>
  <si>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</si>
  <si>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</si>
  <si>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</si>
  <si>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</si>
  <si>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</si>
  <si>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</si>
  <si>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</si>
  <si>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</si>
  <si>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</si>
  <si>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</si>
  <si>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</si>
  <si>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</si>
  <si>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</si>
  <si>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</si>
  <si>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</si>
  <si>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</si>
  <si>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</si>
  <si>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</si>
  <si>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</si>
  <si>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</si>
  <si>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</si>
  <si>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</si>
  <si>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</si>
  <si>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</si>
  <si>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</si>
  <si>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</si>
  <si>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</si>
  <si>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</si>
  <si>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</si>
  <si>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</si>
  <si>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</si>
  <si>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</si>
  <si>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</si>
  <si>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</si>
  <si>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</si>
  <si>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</si>
  <si>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</si>
  <si>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</si>
  <si>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</si>
  <si>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</si>
  <si>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</si>
  <si>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</si>
  <si>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</si>
  <si>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</si>
  <si>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</si>
  <si>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</si>
  <si>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</si>
  <si>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</si>
  <si>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</si>
  <si>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</si>
  <si>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</si>
  <si>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</si>
  <si>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</si>
  <si>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</si>
  <si>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</si>
  <si>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</si>
  <si>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</si>
  <si>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</si>
  <si>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</si>
  <si>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</si>
  <si>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</si>
  <si>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</si>
  <si>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</si>
  <si>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</si>
  <si>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</si>
  <si>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</si>
  <si>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</si>
  <si>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</si>
  <si>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</si>
  <si>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</si>
  <si>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</si>
  <si>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</si>
  <si>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</si>
  <si>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</si>
  <si>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</si>
  <si>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</si>
  <si>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</si>
  <si>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</si>
  <si>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</si>
  <si>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</si>
  <si>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</si>
  <si>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</si>
  <si>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</si>
  <si>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</si>
  <si>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</si>
  <si>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</si>
  <si>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</si>
  <si>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</si>
  <si>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</si>
  <si>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</si>
  <si>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</si>
  <si>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</si>
  <si>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</si>
  <si>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</si>
  <si>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</si>
  <si>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</si>
  <si>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</si>
  <si>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</si>
  <si>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</si>
  <si>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</si>
  <si>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</si>
  <si>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</si>
  <si>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</si>
  <si>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</si>
  <si>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</si>
  <si>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</si>
  <si>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</si>
  <si>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</si>
  <si>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</si>
  <si>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</si>
  <si>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</si>
  <si>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</si>
  <si>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</si>
  <si>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</si>
  <si>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</si>
  <si>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</si>
  <si>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</si>
  <si>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</si>
  <si>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</si>
  <si>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</si>
  <si>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</si>
  <si>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</si>
  <si>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</si>
  <si>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</si>
  <si>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</si>
  <si>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</si>
  <si>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</si>
  <si>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</si>
  <si>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</si>
  <si>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</si>
  <si>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</si>
  <si>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</si>
  <si>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</si>
  <si>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</si>
  <si>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</si>
  <si>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</si>
  <si>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</si>
  <si>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</si>
  <si>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</si>
  <si>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</si>
  <si>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</si>
  <si>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</si>
  <si>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</si>
  <si>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</si>
  <si>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</si>
  <si>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</si>
  <si>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</si>
  <si>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</si>
  <si>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</si>
  <si>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</si>
  <si>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</si>
  <si>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</si>
  <si>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</si>
  <si>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</si>
  <si>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</si>
  <si>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</si>
  <si>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</si>
  <si>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</si>
  <si>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</si>
  <si>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</si>
  <si>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</si>
  <si>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</si>
  <si>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</si>
  <si>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</si>
  <si>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</si>
  <si>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</si>
  <si>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</si>
  <si>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</si>
  <si>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</si>
  <si>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</si>
  <si>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</si>
  <si>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</si>
  <si>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</si>
  <si>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</si>
  <si>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</si>
  <si>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</si>
  <si>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</si>
  <si>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</si>
  <si>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</si>
  <si>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</si>
  <si>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</si>
  <si>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</si>
  <si>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</si>
  <si>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</si>
  <si>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</si>
  <si>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</si>
  <si>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</si>
  <si>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</si>
  <si>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</si>
  <si>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</si>
  <si>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</si>
  <si>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</si>
  <si>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</si>
  <si>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</si>
  <si>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</si>
  <si>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</si>
  <si>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</si>
  <si>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</si>
  <si>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</si>
  <si>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</si>
  <si>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</si>
  <si>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</si>
  <si>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</si>
  <si>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</si>
  <si>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</si>
  <si>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</si>
  <si>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</si>
  <si>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</si>
  <si>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</si>
  <si>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</si>
  <si>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</si>
  <si>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</si>
  <si>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</si>
  <si>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</si>
  <si>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</si>
  <si>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</si>
  <si>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</si>
  <si>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</si>
  <si>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</si>
  <si>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</si>
  <si>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</si>
  <si>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</si>
  <si>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</si>
  <si>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</si>
  <si>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</si>
  <si>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</si>
  <si>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</si>
  <si>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</si>
  <si>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</si>
  <si>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</si>
  <si>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</si>
  <si>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</si>
  <si>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</si>
  <si>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</si>
  <si>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</si>
  <si>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</si>
  <si>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</si>
  <si>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</si>
  <si>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</si>
  <si>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</si>
  <si>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</si>
  <si>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</si>
  <si>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</si>
  <si>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</si>
  <si>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</si>
  <si>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</si>
  <si>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</si>
  <si>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</si>
  <si>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</si>
  <si>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</si>
  <si>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</si>
  <si>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</si>
  <si>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</si>
  <si>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</si>
  <si>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</si>
  <si>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</si>
  <si>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</si>
  <si>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</si>
  <si>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</si>
  <si>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</si>
  <si>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</si>
  <si>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</si>
  <si>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</si>
  <si>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</si>
  <si>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</si>
  <si>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</si>
  <si>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</si>
  <si>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</si>
  <si>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</si>
  <si>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</si>
  <si>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</si>
  <si>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</si>
  <si>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</si>
  <si>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</si>
  <si>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</si>
  <si>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</si>
  <si>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</si>
  <si>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</si>
  <si>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</si>
  <si>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</si>
  <si>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</si>
  <si>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</si>
  <si>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</si>
  <si>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</si>
  <si>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</si>
  <si>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</si>
  <si>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</si>
  <si>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</si>
  <si>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</si>
  <si>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</si>
  <si>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</si>
  <si>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</si>
  <si>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</si>
  <si>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</si>
  <si>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</si>
  <si>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</si>
  <si>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</si>
  <si>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</si>
  <si>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</si>
  <si>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</si>
  <si>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</si>
  <si>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</si>
  <si>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</si>
  <si>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</si>
  <si>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</si>
  <si>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</si>
  <si>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</si>
  <si>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</si>
  <si>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</si>
  <si>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</si>
  <si>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</si>
  <si>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</si>
  <si>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</si>
  <si>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</si>
  <si>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</si>
  <si>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</si>
  <si>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</si>
  <si>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</si>
  <si>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</si>
  <si>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</si>
  <si>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</si>
  <si>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</si>
  <si>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</si>
  <si>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</si>
  <si>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</si>
  <si>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</si>
  <si>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</si>
  <si>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</si>
  <si>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</si>
  <si>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</si>
  <si>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</si>
  <si>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</si>
  <si>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</si>
  <si>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</si>
  <si>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</si>
  <si>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</si>
  <si>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</si>
  <si>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</si>
  <si>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</si>
  <si>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</si>
  <si>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</si>
  <si>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</si>
  <si>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</si>
  <si>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</si>
  <si>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</si>
  <si>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</si>
  <si>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</si>
  <si>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</si>
  <si>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</si>
  <si>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</si>
  <si>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</si>
  <si>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</si>
  <si>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</si>
  <si>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</si>
  <si>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</si>
  <si>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</si>
  <si>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</si>
  <si>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</si>
  <si>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</si>
  <si>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</si>
  <si>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</si>
  <si>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</si>
  <si>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</si>
  <si>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</si>
  <si>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</si>
  <si>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</si>
  <si>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</si>
  <si>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</si>
  <si>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</si>
  <si>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</si>
  <si>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</si>
  <si>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</si>
  <si>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</si>
  <si>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</si>
  <si>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</si>
  <si>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</si>
  <si>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</si>
  <si>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</si>
  <si>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</si>
  <si>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</si>
  <si>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</si>
  <si>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</si>
  <si>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</si>
  <si>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</si>
  <si>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</si>
  <si>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</si>
  <si>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</si>
  <si>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</si>
  <si>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</si>
  <si>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</si>
  <si>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</si>
  <si>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</si>
  <si>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</si>
  <si>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</si>
  <si>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</si>
  <si>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</si>
  <si>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</si>
  <si>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</si>
  <si>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</si>
  <si>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</si>
  <si>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</si>
  <si>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</si>
  <si>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</si>
  <si>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</si>
  <si>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</si>
  <si>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</si>
  <si>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</si>
  <si>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</si>
  <si>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</si>
  <si>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</si>
  <si>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</si>
  <si>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</si>
  <si>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</si>
  <si>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</si>
  <si>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</si>
  <si>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</si>
  <si>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</si>
  <si>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</si>
  <si>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</si>
  <si>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</si>
  <si>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</si>
  <si>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</si>
  <si>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</si>
  <si>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</si>
  <si>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</si>
  <si>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</si>
  <si>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</si>
  <si>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</si>
  <si>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</si>
  <si>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</si>
  <si>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</si>
  <si>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</si>
  <si>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</si>
  <si>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</si>
  <si>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</si>
  <si>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</si>
  <si>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</si>
  <si>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</si>
  <si>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</si>
  <si>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</si>
  <si>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</si>
  <si>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</si>
  <si>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</si>
  <si>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</si>
  <si>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</si>
  <si>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</si>
  <si>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</si>
  <si>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</si>
  <si>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</si>
  <si>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</si>
  <si>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</si>
  <si>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</si>
  <si>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</si>
  <si>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</si>
  <si>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</si>
  <si>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</si>
  <si>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</si>
  <si>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</si>
  <si>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</si>
  <si>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</si>
  <si>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</si>
  <si>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</si>
  <si>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</si>
  <si>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</si>
  <si>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</si>
  <si>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</si>
  <si>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</si>
  <si>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</si>
  <si>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</si>
  <si>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</si>
  <si>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</si>
  <si>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</si>
  <si>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</si>
  <si>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</si>
  <si>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</si>
  <si>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</si>
  <si>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</si>
  <si>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</si>
  <si>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</si>
  <si>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</si>
  <si>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</si>
  <si>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</si>
  <si>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</si>
  <si>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</si>
  <si>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</si>
  <si>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</si>
  <si>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</si>
  <si>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</si>
  <si>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</si>
  <si>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</si>
  <si>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</si>
  <si>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</si>
  <si>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</si>
  <si>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</si>
  <si>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</si>
  <si>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</si>
  <si>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</si>
  <si>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</si>
  <si>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</si>
  <si>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</si>
  <si>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</si>
  <si>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</si>
  <si>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</si>
  <si>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</si>
  <si>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</si>
  <si>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</si>
  <si>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</si>
  <si>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</si>
  <si>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</si>
  <si>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</si>
  <si>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</si>
  <si>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</si>
  <si>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</si>
  <si>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</si>
  <si>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</si>
  <si>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</si>
  <si>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</si>
  <si>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</si>
  <si>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</si>
  <si>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</si>
  <si>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</si>
  <si>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</si>
  <si>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</si>
  <si>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</si>
  <si>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</si>
  <si>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</si>
  <si>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</si>
  <si>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</si>
  <si>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</si>
  <si>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</si>
  <si>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</si>
  <si>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</si>
  <si>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</si>
  <si>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</si>
  <si>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</si>
  <si>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</si>
  <si>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</si>
  <si>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</si>
  <si>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</si>
  <si>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</si>
  <si>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</si>
  <si>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</si>
  <si>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</si>
  <si>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</si>
  <si>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</si>
  <si>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</si>
  <si>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</si>
  <si>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</si>
  <si>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</si>
  <si>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</si>
  <si>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</si>
  <si>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</si>
  <si>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</si>
  <si>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</si>
  <si>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</si>
  <si>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</si>
  <si>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</si>
  <si>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</si>
  <si>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</si>
  <si>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</si>
  <si>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</si>
  <si>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</si>
  <si>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</si>
  <si>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</si>
  <si>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</si>
  <si>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</si>
  <si>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</si>
  <si>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</si>
  <si>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</si>
  <si>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</si>
  <si>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</si>
  <si>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</si>
  <si>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</si>
  <si>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</si>
  <si>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</si>
  <si>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</si>
  <si>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</si>
  <si>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</si>
  <si>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</si>
  <si>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</si>
  <si>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</si>
  <si>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</si>
  <si>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</si>
  <si>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</si>
  <si>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</si>
  <si>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</si>
  <si>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</si>
  <si>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</si>
  <si>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</si>
  <si>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</si>
  <si>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</si>
  <si>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</si>
  <si>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</si>
  <si>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</si>
  <si>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</si>
  <si>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</si>
  <si>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</si>
  <si>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</si>
  <si>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</si>
  <si>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</si>
  <si>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</si>
  <si>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</si>
  <si>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</si>
  <si>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</si>
  <si>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</si>
  <si>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</si>
  <si>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</si>
  <si>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</si>
  <si>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</si>
  <si>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</si>
  <si>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</si>
  <si>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</si>
  <si>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</si>
  <si>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</si>
  <si>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</si>
  <si>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</si>
  <si>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</si>
  <si>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</si>
  <si>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</si>
  <si>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</si>
  <si>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</si>
  <si>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</si>
  <si>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</si>
  <si>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</si>
  <si>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</si>
  <si>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</si>
  <si>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</si>
  <si>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</si>
  <si>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</si>
  <si>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</si>
  <si>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</si>
  <si>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</si>
  <si>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</si>
  <si>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</si>
  <si>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</si>
  <si>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</si>
  <si>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</si>
  <si>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</si>
  <si>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</si>
  <si>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</si>
  <si>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</si>
  <si>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</si>
  <si>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</si>
  <si>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</si>
  <si>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</si>
  <si>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</si>
  <si>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</si>
  <si>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</si>
  <si>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</si>
  <si>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</si>
  <si>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</si>
  <si>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</si>
  <si>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</si>
  <si>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</si>
  <si>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</si>
  <si>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</si>
  <si>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</si>
  <si>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</si>
  <si>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</si>
  <si>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</si>
  <si>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</si>
  <si>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</si>
  <si>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</si>
  <si>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</si>
  <si>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</si>
  <si>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</si>
  <si>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</si>
  <si>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</si>
  <si>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</si>
  <si>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</si>
  <si>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</si>
  <si>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</si>
  <si>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</si>
  <si>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</si>
  <si>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</si>
  <si>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</si>
  <si>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</si>
  <si>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</si>
  <si>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</si>
  <si>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</si>
  <si>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</si>
  <si>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</si>
  <si>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</si>
  <si>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</si>
  <si>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</si>
  <si>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</si>
  <si>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</si>
  <si>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</si>
  <si>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</si>
  <si>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</si>
  <si>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</si>
  <si>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</si>
  <si>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</si>
  <si>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</si>
  <si>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</si>
  <si>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</si>
  <si>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</si>
  <si>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</si>
  <si>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</si>
  <si>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</si>
  <si>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</si>
  <si>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</si>
  <si>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</si>
  <si>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</si>
  <si>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</si>
  <si>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</si>
  <si>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</si>
  <si>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</si>
  <si>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</si>
  <si>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</si>
  <si>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</si>
  <si>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</si>
  <si>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</si>
  <si>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</si>
  <si>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</si>
  <si>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</si>
  <si>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</si>
  <si>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</si>
  <si>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</si>
  <si>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</si>
  <si>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</si>
  <si>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</si>
  <si>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</si>
  <si>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</si>
  <si>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</si>
  <si>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</si>
  <si>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</si>
  <si>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</si>
  <si>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</si>
  <si>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</si>
  <si>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</si>
  <si>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</si>
  <si>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</si>
  <si>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</si>
  <si>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</si>
  <si>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</si>
  <si>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</si>
  <si>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</si>
  <si>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</si>
  <si>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</si>
  <si>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</si>
  <si>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</si>
  <si>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</si>
  <si>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</si>
  <si>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</si>
  <si>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</si>
  <si>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</si>
  <si>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</si>
  <si>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</si>
  <si>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</si>
  <si>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</si>
  <si>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</si>
  <si>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</si>
  <si>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</si>
  <si>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</si>
  <si>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</si>
  <si>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</si>
  <si>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</si>
  <si>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</si>
  <si>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</si>
  <si>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</si>
  <si>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</si>
  <si>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</si>
  <si>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</si>
  <si>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</si>
  <si>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</si>
  <si>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</si>
  <si>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</si>
  <si>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</si>
  <si>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</si>
  <si>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</si>
  <si>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</si>
  <si>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</si>
  <si>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</si>
  <si>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</si>
  <si>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</si>
  <si>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</si>
  <si>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</si>
  <si>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</si>
  <si>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</si>
  <si>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</si>
  <si>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</si>
  <si>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</si>
  <si>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</si>
  <si>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</si>
  <si>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</si>
  <si>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</si>
  <si>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</si>
  <si>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</si>
  <si>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</si>
  <si>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</si>
  <si>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</si>
  <si>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</si>
  <si>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</si>
  <si>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</si>
  <si>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</si>
  <si>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</si>
  <si>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</si>
  <si>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</si>
  <si>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</si>
  <si>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</si>
  <si>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</si>
  <si>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</si>
  <si>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</si>
  <si>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</si>
  <si>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</si>
  <si>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</si>
  <si>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</si>
  <si>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</si>
  <si>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</si>
  <si>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</si>
  <si>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</si>
  <si>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</si>
  <si>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</si>
  <si>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</si>
  <si>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</si>
  <si>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</si>
  <si>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</si>
  <si>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</si>
  <si>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</si>
  <si>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</si>
  <si>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</si>
  <si>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</si>
  <si>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</si>
  <si>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</si>
  <si>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</si>
  <si>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</si>
  <si>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</si>
  <si>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</si>
  <si>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</si>
  <si>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</si>
  <si>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</si>
  <si>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</si>
  <si>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</si>
  <si>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</si>
  <si>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</si>
  <si>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</si>
  <si>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</si>
  <si>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</si>
  <si>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</si>
  <si>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</si>
  <si>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</si>
  <si>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</si>
  <si>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</si>
  <si>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</si>
  <si>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</si>
  <si>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</si>
  <si>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</si>
  <si>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</si>
  <si>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</si>
  <si>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</si>
  <si>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</si>
  <si>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</si>
  <si>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</si>
  <si>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</si>
  <si>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</si>
  <si>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</si>
  <si>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</si>
  <si>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</si>
  <si>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</si>
  <si>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</si>
  <si>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</si>
  <si>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</si>
  <si>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</si>
  <si>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</si>
  <si>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</si>
  <si>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</si>
  <si>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</si>
  <si>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</si>
  <si>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</si>
  <si>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</si>
  <si>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</si>
  <si>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</si>
  <si>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</si>
  <si>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</si>
  <si>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</si>
  <si>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</si>
  <si>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</si>
  <si>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</si>
  <si>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</si>
  <si>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</si>
  <si>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</si>
  <si>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</si>
  <si>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</si>
  <si>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</si>
  <si>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</si>
  <si>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</si>
  <si>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</si>
  <si>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</si>
  <si>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</si>
  <si>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</si>
  <si>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</si>
  <si>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</si>
  <si>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</si>
  <si>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</si>
  <si>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</si>
  <si>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</si>
  <si>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</si>
  <si>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</si>
  <si>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</si>
  <si>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</si>
  <si>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</si>
  <si>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</si>
  <si>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</si>
  <si>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</si>
  <si>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</si>
  <si>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</si>
  <si>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</si>
  <si>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</si>
  <si>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</si>
  <si>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</si>
  <si>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</si>
  <si>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</si>
  <si>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</si>
  <si>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</si>
  <si>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</si>
  <si>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</si>
  <si>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</si>
  <si>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</si>
  <si>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</si>
  <si>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</si>
  <si>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</si>
  <si>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</si>
  <si>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</si>
  <si>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</si>
  <si>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</si>
  <si>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</si>
  <si>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</si>
  <si>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</si>
  <si>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</si>
  <si>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</si>
  <si>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</si>
  <si>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</si>
  <si>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</si>
  <si>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</si>
  <si>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</si>
  <si>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</si>
  <si>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</si>
  <si>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</si>
  <si>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</si>
  <si>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</si>
  <si>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</si>
  <si>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</si>
  <si>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</si>
  <si>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</si>
  <si>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</si>
  <si>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</si>
  <si>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</si>
  <si>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</si>
  <si>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</si>
  <si>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</si>
  <si>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</si>
  <si>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</si>
  <si>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</si>
  <si>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</si>
  <si>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</si>
  <si>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</si>
  <si>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</si>
  <si>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</si>
  <si>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</si>
  <si>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</si>
  <si>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</si>
  <si>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</si>
  <si>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</si>
  <si>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</si>
  <si>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</si>
  <si>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</si>
  <si>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</si>
  <si>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</si>
  <si>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</si>
  <si>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</si>
  <si>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</si>
  <si>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</si>
  <si>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</si>
  <si>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</si>
  <si>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</si>
  <si>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</si>
  <si>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</si>
  <si>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</si>
  <si>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</si>
  <si>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</si>
  <si>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</si>
  <si>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</si>
  <si>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</si>
  <si>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</si>
  <si>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</si>
  <si>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</si>
  <si>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</si>
  <si>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</si>
  <si>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</si>
  <si>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</si>
  <si>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</si>
  <si>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</si>
  <si>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</si>
  <si>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</si>
  <si>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</si>
  <si>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</si>
  <si>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</si>
  <si>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</si>
  <si>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</si>
  <si>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</si>
  <si>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</si>
  <si>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</si>
  <si>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</si>
  <si>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</si>
  <si>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</si>
  <si>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</si>
  <si>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</si>
  <si>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</si>
  <si>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</si>
  <si>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</si>
  <si>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</si>
  <si>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</si>
  <si>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</si>
  <si>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</si>
  <si>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</si>
  <si>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</si>
  <si>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</si>
  <si>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</si>
  <si>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</si>
  <si>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</si>
  <si>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</si>
  <si>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</si>
  <si>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</si>
  <si>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</si>
  <si>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</si>
  <si>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</si>
  <si>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</si>
  <si>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</si>
  <si>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</si>
  <si>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</si>
  <si>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</si>
  <si>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</si>
  <si>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</si>
  <si>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</si>
  <si>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</si>
  <si>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</si>
  <si>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</si>
  <si>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</si>
  <si>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</si>
  <si>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</si>
  <si>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</si>
  <si>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</si>
  <si>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</si>
  <si>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</si>
  <si>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</si>
  <si>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</si>
  <si>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</si>
  <si>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</si>
  <si>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</si>
  <si>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</si>
  <si>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</si>
  <si>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</si>
  <si>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</si>
  <si>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</si>
  <si>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</si>
  <si>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</si>
  <si>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</si>
  <si>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</si>
  <si>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</si>
  <si>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</si>
  <si>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</si>
  <si>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</si>
  <si>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</si>
  <si>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</si>
  <si>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</si>
  <si>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</si>
  <si>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</si>
  <si>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</si>
  <si>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</si>
  <si>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</si>
  <si>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</si>
  <si>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</si>
  <si>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</si>
  <si>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</si>
  <si>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</si>
  <si>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</si>
  <si>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</si>
  <si>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</si>
  <si>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</si>
  <si>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</si>
  <si>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</si>
  <si>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</si>
  <si>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</si>
  <si>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</si>
  <si>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</si>
  <si>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</si>
  <si>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</si>
  <si>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</si>
  <si>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</si>
  <si>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</si>
  <si>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</si>
  <si>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</si>
  <si>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</si>
  <si>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</si>
  <si>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</si>
  <si>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</si>
  <si>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</si>
  <si>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</si>
  <si>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</si>
  <si>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</si>
  <si>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</si>
  <si>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</si>
  <si>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</si>
  <si>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</si>
  <si>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</si>
  <si>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</si>
  <si>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</si>
  <si>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</si>
  <si>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</si>
  <si>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</si>
  <si>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</si>
  <si>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</si>
  <si>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</si>
  <si>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</si>
  <si>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</si>
  <si>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</si>
  <si>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</si>
  <si>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</si>
  <si>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</si>
  <si>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</si>
  <si>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</si>
  <si>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</si>
  <si>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</si>
  <si>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</si>
  <si>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</si>
  <si>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</si>
  <si>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</si>
  <si>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</si>
  <si>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</si>
  <si>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</si>
  <si>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</si>
  <si>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</si>
  <si>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</si>
  <si>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</si>
  <si>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</si>
  <si>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</si>
  <si>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</si>
  <si>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</si>
  <si>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</si>
  <si>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</si>
  <si>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</si>
  <si>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</si>
  <si>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</si>
  <si>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</si>
  <si>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</si>
  <si>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</si>
  <si>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</si>
  <si>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</si>
  <si>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</si>
  <si>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</si>
  <si>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</si>
  <si>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</si>
  <si>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</si>
  <si>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</si>
  <si>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</si>
  <si>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</si>
  <si>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</si>
  <si>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</si>
  <si>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</si>
  <si>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</si>
  <si>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</si>
  <si>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</si>
  <si>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</si>
  <si>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</si>
  <si>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</si>
  <si>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</si>
  <si>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</si>
  <si>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</si>
  <si>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</si>
  <si>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</si>
  <si>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</si>
  <si>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</si>
  <si>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</si>
  <si>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</si>
  <si>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</si>
  <si>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</si>
  <si>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</si>
  <si>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</si>
  <si>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</si>
  <si>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</si>
  <si>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</si>
  <si>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</si>
  <si>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</si>
  <si>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</si>
  <si>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</si>
  <si>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</si>
  <si>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</si>
  <si>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</si>
  <si>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</si>
  <si>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</si>
  <si>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</si>
  <si>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</si>
  <si>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</si>
  <si>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</si>
  <si>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</si>
  <si>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</si>
  <si>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</si>
  <si>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</si>
  <si>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</si>
  <si>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</si>
  <si>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</si>
  <si>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</si>
  <si>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</si>
  <si>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</si>
  <si>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</si>
  <si>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</si>
  <si>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</si>
  <si>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</si>
  <si>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</si>
  <si>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</si>
  <si>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</si>
  <si>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</si>
  <si>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</si>
  <si>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</si>
  <si>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</si>
  <si>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</si>
  <si>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</si>
  <si>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</si>
  <si>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</si>
  <si>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</si>
  <si>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</si>
  <si>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</si>
  <si>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</si>
  <si>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</si>
  <si>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</si>
  <si>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</si>
  <si>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</si>
  <si>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</si>
  <si>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</si>
  <si>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</si>
  <si>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</si>
  <si>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</si>
  <si>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</si>
  <si>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</si>
  <si>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</si>
  <si>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</si>
  <si>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</si>
  <si>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</si>
  <si>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</si>
  <si>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</si>
  <si>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</si>
  <si>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</si>
  <si>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</si>
  <si>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</si>
  <si>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</si>
  <si>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</si>
  <si>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</si>
  <si>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</si>
  <si>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</si>
  <si>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</si>
  <si>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</si>
  <si>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</si>
  <si>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</si>
  <si>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</si>
  <si>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</si>
  <si>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</si>
  <si>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</si>
  <si>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</si>
  <si>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</si>
  <si>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</si>
  <si>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</si>
  <si>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</si>
  <si>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</si>
  <si>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</si>
  <si>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</si>
  <si>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</si>
  <si>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</si>
  <si>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</si>
  <si>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</si>
  <si>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</si>
  <si>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</si>
  <si>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</si>
  <si>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</si>
  <si>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</si>
  <si>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</si>
  <si>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</si>
  <si>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</si>
  <si>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</si>
  <si>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</si>
  <si>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</si>
  <si>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</si>
  <si>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</si>
  <si>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</si>
  <si>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</si>
  <si>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</si>
  <si>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</si>
  <si>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</si>
  <si>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</si>
  <si>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</si>
  <si>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</si>
  <si>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</si>
  <si>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</si>
  <si>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</si>
  <si>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</si>
  <si>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</si>
  <si>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</si>
  <si>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</si>
  <si>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</si>
  <si>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</si>
  <si>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</si>
  <si>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</si>
  <si>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</si>
  <si>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</si>
  <si>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</si>
  <si>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</si>
  <si>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</si>
  <si>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</si>
  <si>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</si>
  <si>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</si>
  <si>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</si>
  <si>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</si>
  <si>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</si>
  <si>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</si>
  <si>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</si>
  <si>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</si>
  <si>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</si>
  <si>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</si>
  <si>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</si>
  <si>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</si>
  <si>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</si>
  <si>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</si>
  <si>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</si>
  <si>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</si>
  <si>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</si>
  <si>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</si>
  <si>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</si>
  <si>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</si>
  <si>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</si>
  <si>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</si>
  <si>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</si>
  <si>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</si>
  <si>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</si>
  <si>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</si>
  <si>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</si>
  <si>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</si>
  <si>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</si>
  <si>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</si>
  <si>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</si>
  <si>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</si>
  <si>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</si>
  <si>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</si>
  <si>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</si>
  <si>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</si>
  <si>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</si>
  <si>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</si>
  <si>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</si>
  <si>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</si>
  <si>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</si>
  <si>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</si>
  <si>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</si>
  <si>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</si>
  <si>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</si>
  <si>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</si>
  <si>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</si>
  <si>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</si>
  <si>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</si>
  <si>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</si>
  <si>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</si>
  <si>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</si>
  <si>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</si>
  <si>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</si>
  <si>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</si>
  <si>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</si>
  <si>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</si>
  <si>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</si>
  <si>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</si>
  <si>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</si>
  <si>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</si>
  <si>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</si>
  <si>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</si>
  <si>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</si>
  <si>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</si>
  <si>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</si>
  <si>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</si>
  <si>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</si>
  <si>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</si>
  <si>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</si>
  <si>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</si>
  <si>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</si>
  <si>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</si>
  <si>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</si>
  <si>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</si>
  <si>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</si>
  <si>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</si>
  <si>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</si>
  <si>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</si>
  <si>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</si>
  <si>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</si>
  <si>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</si>
  <si>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</si>
  <si>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</si>
  <si>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</si>
  <si>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</si>
  <si>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</si>
  <si>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</si>
  <si>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</si>
  <si>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</si>
  <si>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</si>
  <si>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</si>
  <si>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</si>
  <si>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</si>
  <si>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</si>
  <si>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</si>
  <si>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</si>
  <si>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</si>
  <si>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</si>
  <si>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</si>
  <si>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</si>
  <si>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</si>
  <si>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</si>
  <si>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</si>
  <si>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</si>
  <si>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</si>
  <si>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</si>
  <si>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</si>
  <si>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</si>
  <si>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</si>
  <si>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</si>
  <si>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</si>
  <si>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</si>
  <si>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</si>
  <si>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</si>
  <si>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</si>
  <si>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</si>
  <si>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</si>
  <si>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</si>
  <si>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</si>
  <si>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</si>
  <si>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</si>
  <si>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</si>
  <si>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</si>
  <si>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</si>
  <si>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</si>
  <si>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</si>
  <si>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</si>
  <si>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</si>
  <si>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</si>
  <si>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</si>
  <si>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</si>
  <si>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</si>
  <si>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</si>
  <si>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</si>
  <si>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</si>
  <si>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</si>
  <si>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</si>
  <si>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</si>
  <si>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</si>
  <si>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</si>
  <si>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</si>
  <si>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</si>
  <si>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</si>
  <si>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</si>
  <si>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</si>
  <si>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</si>
  <si>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</si>
  <si>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</si>
  <si>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</si>
  <si>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</si>
  <si>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</si>
  <si>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</si>
  <si>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</si>
  <si>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</si>
  <si>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</si>
  <si>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</si>
  <si>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</si>
  <si>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</si>
  <si>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</si>
  <si>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</si>
  <si>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</si>
  <si>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</si>
  <si>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</si>
  <si>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</si>
  <si>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</si>
  <si>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</si>
  <si>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</si>
  <si>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</si>
  <si>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</si>
  <si>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</si>
  <si>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</si>
  <si>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</si>
  <si>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</si>
  <si>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</si>
  <si>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</si>
  <si>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</si>
  <si>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</si>
  <si>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</si>
  <si>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</si>
  <si>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</si>
  <si>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</si>
  <si>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</si>
  <si>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</si>
  <si>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</si>
  <si>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</si>
  <si>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</si>
  <si>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</si>
  <si>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</si>
  <si>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</si>
  <si>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</si>
  <si>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</si>
  <si>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</si>
  <si>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</si>
  <si>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</si>
  <si>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</si>
  <si>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</si>
  <si>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</si>
  <si>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</si>
  <si>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</si>
  <si>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</si>
  <si>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</si>
  <si>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</si>
  <si>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</si>
  <si>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</si>
  <si>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</si>
  <si>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</si>
  <si>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</si>
  <si>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</si>
  <si>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</si>
  <si>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</si>
  <si>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</si>
  <si>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</si>
  <si>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</si>
  <si>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</si>
  <si>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</si>
  <si>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</si>
  <si>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</si>
  <si>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</si>
  <si>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</si>
  <si>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</si>
  <si>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</si>
  <si>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</si>
  <si>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</si>
  <si>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</si>
  <si>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</si>
  <si>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</si>
  <si>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</si>
  <si>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</si>
  <si>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</si>
  <si>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</si>
  <si>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</si>
  <si>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</si>
  <si>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</si>
  <si>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</si>
  <si>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</si>
  <si>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</si>
  <si>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</si>
  <si>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</si>
  <si>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</si>
  <si>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</si>
  <si>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</si>
  <si>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</si>
  <si>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</si>
  <si>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</si>
  <si>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</si>
  <si>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</si>
  <si>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</si>
  <si>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</si>
  <si>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</si>
  <si>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</si>
  <si>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</si>
  <si>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</si>
  <si>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</si>
  <si>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</si>
  <si>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</si>
  <si>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</si>
  <si>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</si>
  <si>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</si>
  <si>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</si>
  <si>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</si>
  <si>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</si>
  <si>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</si>
  <si>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</si>
  <si>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</si>
  <si>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</si>
  <si>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</si>
  <si>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</si>
  <si>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</si>
  <si>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</si>
  <si>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</si>
  <si>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</si>
  <si>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</si>
  <si>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</si>
  <si>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</si>
  <si>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</si>
  <si>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</si>
  <si>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</si>
  <si>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</si>
  <si>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</si>
  <si>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</si>
  <si>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</si>
  <si>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</si>
  <si>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</si>
  <si>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</si>
  <si>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</si>
  <si>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</si>
  <si>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</si>
  <si>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</si>
  <si>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</si>
  <si>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</si>
  <si>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</si>
  <si>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</si>
  <si>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</si>
  <si>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</si>
  <si>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</si>
  <si>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</si>
  <si>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</si>
  <si>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</si>
  <si>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</si>
  <si>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</si>
  <si>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</si>
  <si>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</si>
  <si>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</si>
  <si>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</si>
  <si>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</si>
  <si>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</si>
  <si>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</si>
  <si>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</si>
  <si>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</si>
  <si>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</si>
  <si>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</si>
  <si>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</si>
  <si>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</si>
  <si>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</si>
  <si>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</si>
  <si>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</si>
  <si>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</si>
  <si>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</si>
  <si>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</si>
  <si>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</si>
  <si>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</si>
  <si>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</si>
  <si>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</si>
  <si>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</si>
  <si>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</si>
  <si>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</si>
  <si>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</si>
  <si>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</si>
  <si>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</si>
  <si>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</si>
  <si>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</si>
  <si>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</si>
  <si>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</si>
  <si>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</si>
  <si>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</si>
  <si>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</si>
  <si>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</si>
  <si>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</si>
  <si>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</si>
  <si>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</si>
  <si>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</si>
  <si>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</si>
  <si>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</si>
  <si>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</si>
  <si>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</si>
  <si>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</si>
  <si>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</si>
  <si>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</si>
  <si>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</si>
  <si>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</si>
  <si>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</si>
  <si>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</si>
  <si>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</si>
  <si>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</si>
  <si>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</si>
  <si>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</si>
  <si>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</si>
  <si>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</si>
  <si>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</si>
  <si>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</si>
  <si>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</si>
  <si>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</si>
  <si>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</si>
  <si>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</si>
  <si>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</si>
  <si>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</si>
  <si>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</si>
  <si>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</si>
  <si>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</si>
  <si>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</si>
  <si>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</si>
  <si>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</si>
  <si>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</si>
  <si>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</si>
  <si>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</si>
  <si>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</si>
  <si>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</si>
  <si>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</si>
  <si>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</si>
  <si>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</si>
  <si>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</si>
  <si>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</si>
  <si>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</si>
  <si>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</si>
  <si>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</si>
  <si>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</si>
  <si>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</si>
  <si>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</si>
  <si>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</si>
  <si>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</si>
  <si>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</si>
  <si>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</si>
  <si>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</si>
  <si>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</si>
  <si>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</si>
  <si>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</si>
  <si>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</si>
  <si>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</si>
  <si>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</si>
  <si>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</si>
  <si>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</si>
  <si>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</si>
  <si>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</si>
  <si>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</si>
  <si>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</si>
  <si>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</si>
  <si>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</si>
  <si>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</si>
  <si>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</si>
  <si>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</si>
  <si>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</si>
  <si>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</si>
  <si>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</si>
  <si>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</si>
  <si>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</si>
  <si>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</si>
  <si>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</si>
  <si>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</si>
  <si>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</si>
  <si>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</si>
  <si>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</si>
  <si>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</si>
  <si>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</si>
  <si>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</si>
  <si>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</si>
  <si>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</si>
  <si>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</si>
  <si>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</si>
  <si>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</si>
  <si>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</si>
  <si>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</si>
  <si>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</si>
  <si>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</si>
  <si>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</si>
  <si>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</si>
  <si>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</si>
  <si>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</si>
  <si>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</si>
  <si>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</si>
  <si>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</si>
  <si>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</si>
  <si>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</si>
  <si>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</si>
  <si>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</si>
  <si>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</si>
  <si>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</si>
  <si>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</si>
  <si>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</si>
  <si>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</si>
  <si>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</si>
  <si>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</si>
  <si>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</si>
  <si>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</si>
  <si>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</si>
  <si>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</si>
  <si>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</si>
  <si>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</si>
  <si>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</si>
  <si>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</si>
  <si>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</si>
  <si>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</si>
  <si>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</si>
  <si>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</si>
  <si>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</si>
  <si>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</si>
  <si>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</si>
  <si>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</si>
  <si>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</si>
  <si>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</si>
  <si>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</si>
  <si>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</si>
  <si>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</si>
  <si>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</si>
  <si>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</si>
  <si>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</si>
  <si>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</si>
  <si>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</si>
  <si>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</si>
  <si>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</si>
  <si>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</si>
  <si>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</si>
  <si>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</si>
  <si>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</si>
  <si>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</si>
  <si>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</si>
  <si>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</si>
  <si>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</si>
  <si>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</si>
  <si>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</si>
  <si>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</si>
  <si>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</si>
  <si>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</si>
  <si>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</si>
  <si>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</si>
  <si>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</si>
  <si>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</si>
  <si>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</si>
  <si>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</si>
  <si>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</si>
  <si>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</si>
  <si>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</si>
  <si>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</si>
  <si>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</si>
  <si>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</si>
  <si>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</si>
  <si>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</si>
  <si>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</si>
  <si>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</si>
  <si>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</si>
  <si>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</si>
  <si>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</si>
  <si>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</si>
  <si>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</si>
  <si>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</si>
  <si>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</si>
  <si>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</si>
  <si>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</si>
  <si>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</si>
  <si>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</si>
  <si>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</si>
  <si>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</si>
  <si>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</si>
  <si>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</si>
  <si>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</si>
  <si>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</si>
  <si>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</si>
  <si>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</si>
  <si>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</si>
  <si>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</si>
  <si>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</si>
  <si>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</si>
  <si>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</si>
  <si>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</si>
  <si>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</si>
  <si>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</si>
  <si>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</si>
  <si>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</si>
  <si>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</si>
  <si>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</si>
  <si>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</si>
  <si>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</si>
  <si>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</si>
  <si>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</si>
  <si>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</si>
  <si>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</si>
  <si>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</si>
  <si>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</si>
  <si>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</si>
  <si>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</si>
  <si>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</si>
  <si>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</si>
  <si>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</si>
  <si>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</si>
  <si>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</si>
  <si>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</si>
  <si>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</si>
  <si>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</si>
  <si>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</si>
  <si>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</si>
  <si>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</si>
  <si>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</si>
  <si>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</si>
  <si>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</si>
  <si>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</si>
  <si>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</si>
  <si>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</si>
  <si>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</si>
  <si>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</si>
  <si>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</si>
  <si>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</si>
  <si>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</si>
  <si>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</si>
  <si>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</si>
  <si>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</si>
  <si>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</si>
  <si>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</si>
  <si>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</si>
  <si>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</si>
  <si>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</si>
  <si>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</si>
  <si>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</si>
  <si>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</si>
  <si>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</si>
  <si>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</si>
  <si>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</si>
  <si>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</si>
  <si>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</si>
  <si>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</si>
  <si>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</si>
  <si>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</si>
  <si>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</si>
  <si>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</si>
  <si>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</si>
  <si>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</si>
  <si>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</si>
  <si>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</si>
  <si>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</si>
  <si>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</si>
  <si>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</si>
  <si>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</si>
  <si>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</si>
  <si>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</si>
  <si>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</si>
  <si>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</si>
  <si>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</si>
  <si>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</si>
  <si>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</si>
  <si>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</si>
  <si>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</si>
  <si>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</si>
  <si>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</si>
  <si>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</si>
  <si>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</si>
  <si>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</si>
  <si>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</si>
  <si>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</si>
  <si>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</si>
  <si>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</si>
  <si>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</si>
  <si>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</si>
  <si>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</si>
  <si>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</si>
  <si>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</si>
  <si>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</si>
  <si>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</si>
  <si>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</si>
  <si>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</si>
  <si>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</si>
  <si>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</si>
  <si>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</si>
  <si>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</si>
  <si>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</si>
  <si>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</si>
  <si>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</si>
  <si>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</si>
  <si>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</si>
  <si>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</si>
  <si>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</si>
  <si>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</si>
  <si>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</si>
  <si>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</si>
  <si>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</si>
  <si>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</si>
  <si>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</si>
  <si>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</si>
  <si>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</si>
  <si>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</si>
  <si>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</si>
  <si>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</si>
  <si>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</si>
  <si>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</si>
  <si>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</si>
  <si>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</si>
  <si>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</si>
  <si>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</si>
  <si>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</si>
  <si>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</si>
  <si>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</si>
  <si>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</si>
  <si>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</si>
  <si>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</si>
  <si>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</si>
  <si>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</si>
  <si>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</si>
  <si>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</si>
  <si>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</si>
  <si>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</si>
  <si>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</si>
  <si>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</si>
  <si>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</si>
  <si>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</si>
  <si>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</si>
  <si>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</si>
  <si>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</si>
  <si>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</si>
  <si>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</si>
  <si>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</si>
  <si>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</si>
  <si>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</si>
  <si>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</si>
  <si>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</si>
  <si>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</si>
  <si>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</si>
  <si>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</si>
  <si>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</si>
  <si>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</si>
  <si>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</si>
  <si>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</si>
  <si>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</si>
  <si>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</si>
  <si>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</si>
  <si>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</si>
  <si>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</si>
  <si>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</si>
  <si>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</si>
  <si>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</si>
  <si>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</si>
  <si>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</si>
  <si>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</si>
  <si>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</si>
  <si>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</si>
  <si>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</si>
  <si>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</si>
  <si>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</si>
  <si>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</si>
  <si>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</si>
  <si>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</si>
  <si>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</si>
  <si>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</si>
  <si>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</si>
  <si>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</si>
  <si>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</si>
  <si>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</si>
  <si>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</si>
  <si>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</si>
  <si>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</si>
  <si>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</si>
  <si>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</si>
  <si>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</si>
  <si>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</si>
  <si>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</si>
  <si>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</si>
  <si>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</si>
  <si>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</si>
  <si>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</si>
  <si>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</si>
  <si>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</si>
  <si>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</si>
  <si>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</si>
  <si>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</si>
  <si>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</si>
  <si>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</si>
  <si>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</si>
  <si>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</si>
  <si>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</si>
  <si>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</si>
  <si>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</si>
  <si>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</si>
  <si>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</si>
  <si>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</si>
  <si>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</si>
  <si>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</si>
  <si>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</si>
  <si>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</si>
  <si>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</si>
  <si>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</si>
  <si>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</si>
  <si>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</si>
  <si>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</si>
  <si>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</si>
  <si>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</si>
  <si>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</si>
  <si>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</si>
  <si>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</si>
  <si>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</si>
  <si>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</si>
  <si>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</si>
  <si>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</si>
  <si>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</si>
  <si>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</si>
  <si>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</si>
  <si>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</si>
  <si>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</si>
  <si>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</si>
  <si>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</si>
  <si>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</si>
  <si>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</si>
  <si>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</si>
  <si>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</si>
  <si>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</si>
  <si>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</si>
  <si>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</si>
  <si>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</si>
  <si>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</si>
  <si>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</si>
  <si>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</si>
  <si>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</si>
  <si>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</si>
  <si>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</si>
  <si>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</si>
  <si>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</si>
  <si>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</si>
  <si>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</si>
  <si>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</si>
  <si>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</si>
  <si>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</si>
  <si>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</si>
  <si>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</si>
  <si>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</si>
  <si>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</si>
  <si>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</si>
  <si>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</si>
  <si>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</si>
  <si>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</si>
  <si>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</si>
  <si>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</si>
  <si>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</si>
  <si>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</si>
  <si>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</si>
  <si>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</si>
  <si>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</si>
  <si>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</si>
  <si>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</si>
  <si>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</si>
  <si>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</si>
  <si>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</si>
  <si>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</si>
  <si>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</si>
  <si>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</si>
  <si>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</si>
  <si>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</si>
  <si>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</si>
  <si>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</si>
  <si>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</si>
  <si>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</si>
  <si>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</si>
  <si>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</si>
  <si>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</si>
  <si>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</si>
  <si>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</si>
  <si>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</si>
  <si>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</si>
  <si>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</si>
  <si>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</si>
  <si>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</si>
  <si>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</si>
  <si>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</si>
  <si>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</si>
  <si>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</si>
  <si>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</si>
  <si>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</si>
  <si>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</si>
  <si>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</si>
  <si>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</si>
  <si>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</si>
  <si>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</si>
  <si>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</si>
  <si>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</si>
  <si>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</si>
  <si>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</si>
  <si>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</si>
  <si>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</si>
  <si>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</si>
  <si>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</si>
  <si>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</si>
  <si>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</si>
  <si>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</si>
  <si>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</si>
  <si>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</si>
  <si>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</si>
  <si>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</si>
  <si>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</si>
  <si>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</si>
  <si>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</si>
  <si>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</si>
  <si>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</si>
  <si>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</si>
  <si>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</si>
  <si>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</si>
  <si>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</si>
  <si>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</si>
  <si>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</si>
  <si>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</si>
  <si>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</si>
  <si>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</si>
  <si>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</si>
  <si>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</si>
  <si>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</si>
  <si>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</si>
  <si>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</si>
  <si>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</si>
  <si>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</si>
  <si>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</si>
  <si>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</si>
  <si>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</si>
  <si>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</si>
  <si>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</si>
  <si>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</si>
  <si>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</si>
  <si>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</si>
  <si>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</si>
  <si>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</si>
  <si>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</si>
  <si>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</si>
  <si>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</si>
  <si>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</si>
  <si>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</si>
  <si>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</si>
  <si>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</si>
  <si>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</si>
  <si>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</si>
  <si>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</si>
  <si>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</si>
  <si>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</si>
  <si>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</si>
  <si>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</si>
  <si>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</si>
  <si>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</si>
  <si>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</si>
  <si>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</si>
  <si>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</si>
  <si>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</si>
  <si>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</si>
  <si>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</si>
  <si>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</si>
  <si>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</si>
  <si>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</si>
  <si>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</si>
  <si>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</si>
  <si>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</si>
  <si>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</si>
  <si>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</si>
  <si>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</si>
  <si>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</si>
  <si>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</si>
  <si>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</si>
  <si>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</si>
  <si>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</si>
  <si>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</si>
  <si>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</si>
  <si>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</si>
  <si>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</si>
  <si>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</si>
  <si>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</si>
  <si>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</si>
  <si>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</si>
  <si>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</si>
  <si>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</si>
  <si>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</si>
  <si>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</si>
  <si>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</si>
  <si>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</si>
  <si>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</si>
  <si>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</si>
  <si>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</si>
  <si>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</si>
  <si>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</si>
  <si>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</si>
  <si>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</si>
  <si>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</si>
  <si>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</si>
  <si>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</si>
  <si>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</si>
  <si>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</si>
  <si>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</si>
  <si>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</si>
  <si>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</si>
  <si>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</si>
  <si>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</si>
  <si>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</si>
  <si>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</si>
  <si>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</si>
  <si>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</si>
  <si>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</si>
  <si>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</si>
  <si>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</si>
  <si>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</si>
  <si>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</si>
  <si>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</si>
  <si>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</si>
  <si>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</si>
  <si>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</si>
  <si>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</si>
  <si>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</si>
  <si>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</si>
  <si>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</si>
  <si>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</si>
  <si>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</si>
  <si>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</si>
  <si>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</si>
  <si>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</si>
  <si>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</si>
  <si>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</si>
  <si>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</si>
  <si>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</si>
  <si>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</si>
  <si>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</si>
  <si>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</si>
  <si>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</si>
  <si>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</si>
  <si>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</si>
  <si>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</si>
  <si>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</si>
  <si>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</si>
  <si>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</si>
  <si>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</si>
  <si>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</si>
  <si>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</si>
  <si>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</si>
  <si>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</si>
  <si>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</si>
  <si>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</si>
  <si>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</si>
  <si>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</si>
  <si>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</si>
  <si>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</si>
  <si>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</si>
  <si>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</si>
  <si>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</si>
  <si>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</si>
  <si>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</si>
  <si>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</si>
  <si>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</si>
  <si>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</si>
  <si>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</si>
  <si>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</si>
  <si>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</si>
  <si>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</si>
  <si>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</si>
  <si>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</si>
  <si>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</si>
  <si>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</si>
  <si>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</si>
  <si>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</si>
  <si>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</si>
  <si>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</si>
  <si>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</si>
  <si>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</si>
  <si>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</si>
  <si>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</si>
  <si>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</si>
  <si>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</si>
  <si>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</si>
  <si>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</si>
  <si>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</si>
  <si>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</si>
  <si>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</si>
  <si>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</si>
  <si>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</si>
  <si>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</si>
  <si>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</si>
  <si>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</si>
  <si>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</si>
  <si>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</si>
  <si>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</si>
  <si>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</si>
  <si>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</si>
  <si>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</si>
  <si>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</si>
  <si>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</si>
  <si>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</si>
  <si>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</si>
  <si>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</si>
  <si>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</si>
  <si>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</si>
  <si>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</si>
  <si>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</si>
  <si>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</si>
  <si>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</si>
  <si>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</si>
  <si>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</si>
  <si>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</si>
  <si>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</si>
  <si>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</si>
  <si>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</si>
  <si>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</si>
  <si>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</si>
  <si>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</si>
  <si>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</si>
  <si>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</si>
  <si>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</si>
  <si>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</si>
  <si>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</si>
  <si>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</si>
  <si>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</si>
  <si>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</si>
  <si>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</si>
  <si>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</si>
  <si>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</si>
  <si>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</si>
  <si>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</si>
  <si>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</si>
  <si>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</si>
  <si>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</si>
  <si>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</si>
  <si>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</si>
  <si>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</si>
  <si>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</si>
  <si>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</si>
  <si>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</si>
  <si>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</si>
  <si>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</si>
  <si>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</si>
  <si>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</si>
  <si>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</si>
  <si>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</si>
  <si>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</si>
  <si>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</si>
  <si>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</si>
  <si>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</si>
  <si>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</si>
  <si>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</si>
  <si>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</si>
  <si>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</si>
  <si>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</si>
  <si>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</si>
  <si>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</si>
  <si>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</si>
  <si>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</si>
  <si>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</si>
  <si>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</si>
  <si>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</si>
  <si>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</si>
  <si>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</si>
  <si>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</si>
  <si>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</si>
  <si>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</si>
  <si>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</si>
  <si>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</si>
  <si>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</si>
  <si>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</si>
  <si>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</si>
  <si>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</si>
  <si>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</si>
  <si>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</si>
  <si>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</si>
  <si>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</si>
  <si>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</si>
  <si>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</si>
  <si>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</si>
  <si>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</si>
  <si>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</si>
  <si>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</si>
  <si>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</si>
  <si>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</si>
  <si>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</si>
  <si>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</si>
  <si>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</si>
  <si>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</si>
  <si>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</si>
  <si>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</si>
  <si>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</si>
  <si>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</si>
  <si>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</si>
  <si>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</si>
  <si>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</si>
  <si>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</si>
  <si>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</si>
  <si>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</si>
  <si>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</si>
  <si>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</si>
  <si>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</si>
  <si>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</si>
  <si>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</si>
  <si>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</si>
  <si>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</si>
  <si>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</si>
  <si>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</si>
  <si>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</si>
  <si>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</si>
  <si>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</si>
  <si>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</si>
  <si>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</si>
  <si>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</si>
  <si>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</si>
  <si>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</si>
  <si>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</si>
  <si>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</si>
  <si>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</si>
  <si>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</si>
  <si>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</si>
  <si>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</si>
  <si>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</si>
  <si>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</si>
  <si>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</si>
  <si>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</si>
  <si>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</si>
  <si>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</si>
  <si>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</si>
  <si>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</si>
  <si>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</si>
  <si>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</si>
  <si>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</si>
  <si>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</si>
  <si>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</si>
  <si>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</si>
  <si>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</si>
  <si>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</si>
  <si>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</si>
  <si>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</si>
  <si>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</si>
  <si>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</si>
  <si>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</si>
  <si>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</si>
  <si>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</si>
  <si>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</si>
  <si>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</si>
  <si>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</si>
  <si>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</si>
  <si>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</si>
  <si>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</si>
  <si>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</si>
  <si>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</si>
  <si>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</si>
  <si>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</si>
  <si>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</si>
  <si>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</si>
  <si>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</si>
  <si>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</si>
  <si>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</si>
  <si>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</si>
  <si>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</si>
  <si>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</si>
  <si>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</si>
  <si>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</si>
  <si>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</si>
  <si>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</si>
  <si>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</si>
  <si>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</si>
  <si>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</si>
  <si>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</si>
  <si>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</si>
  <si>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</si>
  <si>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</si>
  <si>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</si>
  <si>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</si>
  <si>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</si>
  <si>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</si>
  <si>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</si>
  <si>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</si>
  <si>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</si>
  <si>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</si>
  <si>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</si>
  <si>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</si>
  <si>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</si>
  <si>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</si>
  <si>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</si>
  <si>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</si>
  <si>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</si>
  <si>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</si>
  <si>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</si>
  <si>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</si>
  <si>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</si>
  <si>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</si>
  <si>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</si>
  <si>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</si>
  <si>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</si>
  <si>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</si>
  <si>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</si>
  <si>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</si>
  <si>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</si>
  <si>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</si>
  <si>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</si>
  <si>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</si>
  <si>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</si>
  <si>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</si>
  <si>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</si>
  <si>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</si>
  <si>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</si>
  <si>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</si>
  <si>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</si>
  <si>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</si>
  <si>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</si>
  <si>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</si>
  <si>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</si>
  <si>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</si>
  <si>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</si>
  <si>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</si>
  <si>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</si>
  <si>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</si>
  <si>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</si>
  <si>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</si>
  <si>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</si>
  <si>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</si>
  <si>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</si>
  <si>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</si>
  <si>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</si>
  <si>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</si>
  <si>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</si>
  <si>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</si>
  <si>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</si>
  <si>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</si>
  <si>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</si>
  <si>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</si>
  <si>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</si>
  <si>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</si>
  <si>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</si>
  <si>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</si>
  <si>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</si>
  <si>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</si>
  <si>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</si>
  <si>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</si>
  <si>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</si>
  <si>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</si>
  <si>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</si>
  <si>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</si>
  <si>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</si>
  <si>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</si>
  <si>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</si>
  <si>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</si>
  <si>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</si>
  <si>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</si>
  <si>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</si>
  <si>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</si>
  <si>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</si>
  <si>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</si>
  <si>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</si>
  <si>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</si>
  <si>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</si>
  <si>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</si>
  <si>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</si>
  <si>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</si>
  <si>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</si>
  <si>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</si>
  <si>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</si>
  <si>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</si>
  <si>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</si>
  <si>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</si>
  <si>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</si>
  <si>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</si>
  <si>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</si>
  <si>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</si>
  <si>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</si>
  <si>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</si>
  <si>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</si>
  <si>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</si>
  <si>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</si>
  <si>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</si>
  <si>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</si>
  <si>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</si>
  <si>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</si>
  <si>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</si>
  <si>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</si>
  <si>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</si>
  <si>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</si>
  <si>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</si>
  <si>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</si>
  <si>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</si>
  <si>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</si>
  <si>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</si>
  <si>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</si>
  <si>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</si>
  <si>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</si>
  <si>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</si>
  <si>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</si>
  <si>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</si>
  <si>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</si>
  <si>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</si>
  <si>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</si>
  <si>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</si>
  <si>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</si>
  <si>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</si>
  <si>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</si>
  <si>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</si>
  <si>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</si>
  <si>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</si>
  <si>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</si>
  <si>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</si>
  <si>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</si>
  <si>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</si>
  <si>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</si>
  <si>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</si>
  <si>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</si>
  <si>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</si>
  <si>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</si>
  <si>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</si>
  <si>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</si>
  <si>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</si>
  <si>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</si>
  <si>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</si>
  <si>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</si>
  <si>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</si>
  <si>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</si>
  <si>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</si>
  <si>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</si>
  <si>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</si>
  <si>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</si>
  <si>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</si>
  <si>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</si>
  <si>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</si>
  <si>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</si>
  <si>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</si>
  <si>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</si>
  <si>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</si>
  <si>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</si>
  <si>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</si>
  <si>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</si>
  <si>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</si>
  <si>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</si>
  <si>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</si>
  <si>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</si>
  <si>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</si>
  <si>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</si>
  <si>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</si>
  <si>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</si>
  <si>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</si>
  <si>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</si>
  <si>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</si>
  <si>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</si>
  <si>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</si>
  <si>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</si>
  <si>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</si>
  <si>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</si>
  <si>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</si>
  <si>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</si>
  <si>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</si>
  <si>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</si>
  <si>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</si>
  <si>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</si>
  <si>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</si>
  <si>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</si>
  <si>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</si>
  <si>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</si>
  <si>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</si>
  <si>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</si>
  <si>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</si>
  <si>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</si>
  <si>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</si>
  <si>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</si>
  <si>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</si>
  <si>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</si>
  <si>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</si>
  <si>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</si>
  <si>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</si>
  <si>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</si>
  <si>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</si>
  <si>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</si>
  <si>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</si>
  <si>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</si>
  <si>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</si>
  <si>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</si>
  <si>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</si>
  <si>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</si>
  <si>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</si>
  <si>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</si>
  <si>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</si>
  <si>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</si>
  <si>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</si>
  <si>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</si>
  <si>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</si>
  <si>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</si>
  <si>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</si>
  <si>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</si>
  <si>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</si>
  <si>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</si>
  <si>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</si>
  <si>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</si>
  <si>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</si>
  <si>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</si>
  <si>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</si>
  <si>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</si>
  <si>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</si>
  <si>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</si>
  <si>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</si>
  <si>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</si>
  <si>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</si>
  <si>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</si>
  <si>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</si>
  <si>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</si>
  <si>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</si>
  <si>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</si>
  <si>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</si>
  <si>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</si>
  <si>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</si>
  <si>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</si>
  <si>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</si>
  <si>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</si>
  <si>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</si>
  <si>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</si>
  <si>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</si>
  <si>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</si>
  <si>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</si>
  <si>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</si>
  <si>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</si>
  <si>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</si>
  <si>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</si>
  <si>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</si>
  <si>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</si>
  <si>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</si>
  <si>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</si>
  <si>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</si>
  <si>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</si>
  <si>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</si>
  <si>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</si>
  <si>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</si>
  <si>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</si>
  <si>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</si>
  <si>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</si>
  <si>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</si>
  <si>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</si>
  <si>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</si>
  <si>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</si>
  <si>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</si>
  <si>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</si>
  <si>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</si>
  <si>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</si>
  <si>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</si>
  <si>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</si>
  <si>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</si>
  <si>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</si>
  <si>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</si>
  <si>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</si>
  <si>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</si>
  <si>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</si>
  <si>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</si>
  <si>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</si>
  <si>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</si>
  <si>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</si>
  <si>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</si>
  <si>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</si>
  <si>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</si>
  <si>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</si>
  <si>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</si>
  <si>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</si>
  <si>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</si>
  <si>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</si>
  <si>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</si>
  <si>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</si>
  <si>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</si>
  <si>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</si>
  <si>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</si>
  <si>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</si>
  <si>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</si>
  <si>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</si>
  <si>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</si>
  <si>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</si>
  <si>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</si>
  <si>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</si>
  <si>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</si>
  <si>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</si>
  <si>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</si>
  <si>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</si>
  <si>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</si>
  <si>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</si>
  <si>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</si>
  <si>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</si>
  <si>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</si>
  <si>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</si>
  <si>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</si>
  <si>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</si>
  <si>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</si>
  <si>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</si>
  <si>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</si>
  <si>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</si>
  <si>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</si>
  <si>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</si>
  <si>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</si>
  <si>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</si>
  <si>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</si>
  <si>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</si>
  <si>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</si>
  <si>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</si>
  <si>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</si>
  <si>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</si>
  <si>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</si>
  <si>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</si>
  <si>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</si>
  <si>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</si>
  <si>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</si>
  <si>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</si>
  <si>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</si>
  <si>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</si>
  <si>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</si>
  <si>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</si>
  <si>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</si>
  <si>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</si>
  <si>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</si>
  <si>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</si>
  <si>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</si>
  <si>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</si>
  <si>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</si>
  <si>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</si>
  <si>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</si>
  <si>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</si>
  <si>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</si>
  <si>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</si>
  <si>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</si>
  <si>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</si>
  <si>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</si>
  <si>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</si>
  <si>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</si>
  <si>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</si>
  <si>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</si>
  <si>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</si>
  <si>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</si>
  <si>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</si>
  <si>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</si>
  <si>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</si>
  <si>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</si>
  <si>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</si>
  <si>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</si>
  <si>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</si>
  <si>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</si>
  <si>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</si>
  <si>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</si>
  <si>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</si>
  <si>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</si>
  <si>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</si>
  <si>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</si>
  <si>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</si>
  <si>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</si>
  <si>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</si>
  <si>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</si>
  <si>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</si>
  <si>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</si>
  <si>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</si>
  <si>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</si>
  <si>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</si>
  <si>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</si>
  <si>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</si>
  <si>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</si>
  <si>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</si>
  <si>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</si>
  <si>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</si>
  <si>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</si>
  <si>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</si>
  <si>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</si>
  <si>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</si>
  <si>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</si>
  <si>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</si>
  <si>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</si>
  <si>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</si>
  <si>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</si>
  <si>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</si>
  <si>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</si>
  <si>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</si>
  <si>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</si>
  <si>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</si>
  <si>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</si>
  <si>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</si>
  <si>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</si>
  <si>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</si>
  <si>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</si>
  <si>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</si>
  <si>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</si>
  <si>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</si>
  <si>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</si>
  <si>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</si>
  <si>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</si>
  <si>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</si>
  <si>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</si>
  <si>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</si>
  <si>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</si>
  <si>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</si>
  <si>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</si>
  <si>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</si>
  <si>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</si>
  <si>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</si>
  <si>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</si>
  <si>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</si>
  <si>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</si>
  <si>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</si>
  <si>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</si>
  <si>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</si>
  <si>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</si>
  <si>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</si>
  <si>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</si>
  <si>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</si>
  <si>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</si>
  <si>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</si>
  <si>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</si>
  <si>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</si>
  <si>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</si>
  <si>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</si>
  <si>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</si>
  <si>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</si>
  <si>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</si>
  <si>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</si>
  <si>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</si>
  <si>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</si>
  <si>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</si>
  <si>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</si>
  <si>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</si>
  <si>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</si>
  <si>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</si>
  <si>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</si>
  <si>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</si>
  <si>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</si>
  <si>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</si>
  <si>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</si>
  <si>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</si>
  <si>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</si>
  <si>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</si>
  <si>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</si>
  <si>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</si>
  <si>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</si>
  <si>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</si>
  <si>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</si>
  <si>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</si>
  <si>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</si>
  <si>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</si>
  <si>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</si>
  <si>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</si>
  <si>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</si>
  <si>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</si>
  <si>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</si>
  <si>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</si>
  <si>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</si>
  <si>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</si>
  <si>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</si>
  <si>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</si>
  <si>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</si>
  <si>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</si>
  <si>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</si>
  <si>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</si>
  <si>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</si>
  <si>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</si>
  <si>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</si>
  <si>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</si>
  <si>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</si>
  <si>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</si>
  <si>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</si>
  <si>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</si>
  <si>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</si>
  <si>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</si>
  <si>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</si>
  <si>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</si>
  <si>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</si>
  <si>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</si>
  <si>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</si>
  <si>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</si>
  <si>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</si>
  <si>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</si>
  <si>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</si>
  <si>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</si>
  <si>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</si>
  <si>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</si>
  <si>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</si>
  <si>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</si>
  <si>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</si>
  <si>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</si>
  <si>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</si>
  <si>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</si>
  <si>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</si>
  <si>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</si>
  <si>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</si>
  <si>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</si>
  <si>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</si>
  <si>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</si>
  <si>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</si>
  <si>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</si>
  <si>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</si>
  <si>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</si>
  <si>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</si>
  <si>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</si>
  <si>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</si>
  <si>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</si>
  <si>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</si>
  <si>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</si>
  <si>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</si>
  <si>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</si>
  <si>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</si>
  <si>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</si>
  <si>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</si>
  <si>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</si>
  <si>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</si>
  <si>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</si>
  <si>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</si>
  <si>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</si>
  <si>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</si>
  <si>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</si>
  <si>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</si>
  <si>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</si>
  <si>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</si>
  <si>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</si>
  <si>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</si>
  <si>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</si>
  <si>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</si>
  <si>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</si>
  <si>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</si>
  <si>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</si>
  <si>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</si>
  <si>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</si>
  <si>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</si>
  <si>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</si>
  <si>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</si>
  <si>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</si>
  <si>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</si>
  <si>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</si>
  <si>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</si>
  <si>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</si>
  <si>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</si>
  <si>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</si>
  <si>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</si>
  <si>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</si>
  <si>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</si>
  <si>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</si>
  <si>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</si>
  <si>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</si>
  <si>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</si>
  <si>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</si>
  <si>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</si>
  <si>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</si>
  <si>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</si>
  <si>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</si>
  <si>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</si>
  <si>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</si>
  <si>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</si>
  <si>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</si>
  <si>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</si>
  <si>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</si>
  <si>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</si>
  <si>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</si>
  <si>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</si>
  <si>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</si>
  <si>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</si>
  <si>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</si>
  <si>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</si>
  <si>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</si>
  <si>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</si>
  <si>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</si>
  <si>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</si>
  <si>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</si>
  <si>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</si>
  <si>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</si>
  <si>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</si>
  <si>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</si>
  <si>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</si>
  <si>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</si>
  <si>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</si>
  <si>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</si>
  <si>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</si>
  <si>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</si>
  <si>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</si>
  <si>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</si>
  <si>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</si>
  <si>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</si>
  <si>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</si>
  <si>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</si>
  <si>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</si>
  <si>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</si>
  <si>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</si>
  <si>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</si>
  <si>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</si>
  <si>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</si>
  <si>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</si>
  <si>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</si>
  <si>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</si>
  <si>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</si>
  <si>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</si>
  <si>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</si>
  <si>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</si>
  <si>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</si>
  <si>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</si>
  <si>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</si>
  <si>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</si>
  <si>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</si>
  <si>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</si>
  <si>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</si>
  <si>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</si>
  <si>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</si>
  <si>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</si>
  <si>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</si>
  <si>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</si>
  <si>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</si>
  <si>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</si>
  <si>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</si>
  <si>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</si>
  <si>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</si>
  <si>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</si>
  <si>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</si>
  <si>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</si>
  <si>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</si>
  <si>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</si>
  <si>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</si>
  <si>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</si>
  <si>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</si>
  <si>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</si>
  <si>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</si>
  <si>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</si>
  <si>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</si>
  <si>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</si>
  <si>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</si>
  <si>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</si>
  <si>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</si>
  <si>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</si>
  <si>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</si>
  <si>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</si>
  <si>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</si>
  <si>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</si>
  <si>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</si>
  <si>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</si>
  <si>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</si>
  <si>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</si>
  <si>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</si>
  <si>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</si>
  <si>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</si>
  <si>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</si>
  <si>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</si>
  <si>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</si>
  <si>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</si>
  <si>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</si>
  <si>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</si>
  <si>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</si>
  <si>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</si>
  <si>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</si>
  <si>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</si>
  <si>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</si>
  <si>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</si>
  <si>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</si>
  <si>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</si>
  <si>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</si>
  <si>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</si>
  <si>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</si>
  <si>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</si>
  <si>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</si>
  <si>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</si>
  <si>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</si>
  <si>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</si>
  <si>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</si>
  <si>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</si>
  <si>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</si>
  <si>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</si>
  <si>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</si>
  <si>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</si>
  <si>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</si>
  <si>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</si>
  <si>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</si>
  <si>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</si>
  <si>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</si>
  <si>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</si>
  <si>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</si>
  <si>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</si>
  <si>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</si>
  <si>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</si>
  <si>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</si>
  <si>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</si>
  <si>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</si>
  <si>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</si>
  <si>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</si>
  <si>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</si>
  <si>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</si>
  <si>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</si>
  <si>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</si>
  <si>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</si>
  <si>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</si>
  <si>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</si>
  <si>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</si>
  <si>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</si>
  <si>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</si>
  <si>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</si>
  <si>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</si>
  <si>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</si>
  <si>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</si>
  <si>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</si>
  <si>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</si>
  <si>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</si>
  <si>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</si>
  <si>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</si>
  <si>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</si>
  <si>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</si>
  <si>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</si>
  <si>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</si>
  <si>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</si>
  <si>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</si>
  <si>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</si>
  <si>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</si>
  <si>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</si>
  <si>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</si>
  <si>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</si>
  <si>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</si>
  <si>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</si>
  <si>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</si>
  <si>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</si>
  <si>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</si>
  <si>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</si>
  <si>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</si>
  <si>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</si>
  <si>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</si>
  <si>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</si>
  <si>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</si>
  <si>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</si>
  <si>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</si>
  <si>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</si>
  <si>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</si>
  <si>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</si>
  <si>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</si>
  <si>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</si>
  <si>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</si>
  <si>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</si>
  <si>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</si>
  <si>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</si>
  <si>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</si>
  <si>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</si>
  <si>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</si>
  <si>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</si>
  <si>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</si>
  <si>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</si>
  <si>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</si>
  <si>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</si>
  <si>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</si>
  <si>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</si>
  <si>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</si>
  <si>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</si>
  <si>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</si>
  <si>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</si>
  <si>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</si>
  <si>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</si>
  <si>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</si>
  <si>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</si>
  <si>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</si>
  <si>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</si>
  <si>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</si>
  <si>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</si>
  <si>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</si>
  <si>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</si>
  <si>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</si>
  <si>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</si>
  <si>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</si>
  <si>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</si>
  <si>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</si>
  <si>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</si>
  <si>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</si>
  <si>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</si>
  <si>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</si>
  <si>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</si>
  <si>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</si>
  <si>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</si>
  <si>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</si>
  <si>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</si>
  <si>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</si>
  <si>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</si>
  <si>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</si>
  <si>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</si>
  <si>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</si>
  <si>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</si>
  <si>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</si>
  <si>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</si>
  <si>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</si>
  <si>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</si>
  <si>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</si>
  <si>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</si>
  <si>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</si>
  <si>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</si>
  <si>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</si>
  <si>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</si>
  <si>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</si>
  <si>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</si>
  <si>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</si>
  <si>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</si>
  <si>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</si>
  <si>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</si>
  <si>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</si>
  <si>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</si>
  <si>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</si>
  <si>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</si>
  <si>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</si>
  <si>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</si>
  <si>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</si>
  <si>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</si>
  <si>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</si>
  <si>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</si>
  <si>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</si>
  <si>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</si>
  <si>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</si>
  <si>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</si>
  <si>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</si>
  <si>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</si>
  <si>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</si>
  <si>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</si>
  <si>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</si>
  <si>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</si>
  <si>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</si>
  <si>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</si>
  <si>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</si>
  <si>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</si>
  <si>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</si>
  <si>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</si>
  <si>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</si>
  <si>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</si>
  <si>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</si>
  <si>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</si>
  <si>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</si>
  <si>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</si>
  <si>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</si>
  <si>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</si>
  <si>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</si>
  <si>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</si>
  <si>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</si>
  <si>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</si>
  <si>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</si>
  <si>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</si>
  <si>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</si>
  <si>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</si>
  <si>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</si>
  <si>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</si>
  <si>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</si>
  <si>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</si>
  <si>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</si>
  <si>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</si>
  <si>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</si>
  <si>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</si>
  <si>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</si>
  <si>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</si>
  <si>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</si>
  <si>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</si>
  <si>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</si>
  <si>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</si>
  <si>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</si>
  <si>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</si>
  <si>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</si>
  <si>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</si>
  <si>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</si>
  <si>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</si>
  <si>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</si>
  <si>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</si>
  <si>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</si>
  <si>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</si>
  <si>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</si>
  <si>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</si>
  <si>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</si>
  <si>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</si>
  <si>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</si>
  <si>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</si>
  <si>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</si>
  <si>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</si>
  <si>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</si>
  <si>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</si>
  <si>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</si>
  <si>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</si>
  <si>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</si>
  <si>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</si>
  <si>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</si>
  <si>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</si>
  <si>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</si>
  <si>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</si>
  <si>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</si>
  <si>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</si>
  <si>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</si>
  <si>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</si>
  <si>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</si>
  <si>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</si>
  <si>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</si>
  <si>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</si>
  <si>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</si>
  <si>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</si>
  <si>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</si>
  <si>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</si>
  <si>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</si>
  <si>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</si>
  <si>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</si>
  <si>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</si>
  <si>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</si>
  <si>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</si>
  <si>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</si>
  <si>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</si>
  <si>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</si>
  <si>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</si>
  <si>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</si>
  <si>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</si>
  <si>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</si>
  <si>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</si>
  <si>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</si>
  <si>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</si>
  <si>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</si>
  <si>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</si>
  <si>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</si>
  <si>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</si>
  <si>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</si>
  <si>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</si>
  <si>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</si>
  <si>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</si>
  <si>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</si>
  <si>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</si>
  <si>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</si>
  <si>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</si>
  <si>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</si>
  <si>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</si>
  <si>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</si>
  <si>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</si>
  <si>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</si>
  <si>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</si>
  <si>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</si>
  <si>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</si>
  <si>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</si>
  <si>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</si>
  <si>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</si>
  <si>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</si>
  <si>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</si>
  <si>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</si>
  <si>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</si>
  <si>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</si>
  <si>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</si>
  <si>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</si>
  <si>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</si>
  <si>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</si>
  <si>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</si>
  <si>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</si>
  <si>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</si>
  <si>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</si>
  <si>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</si>
  <si>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</si>
  <si>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</si>
  <si>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</si>
  <si>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</si>
  <si>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</si>
  <si>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</si>
  <si>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</si>
  <si>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</si>
  <si>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</si>
  <si>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</si>
  <si>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</si>
  <si>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</si>
  <si>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</si>
  <si>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</si>
  <si>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</si>
  <si>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</si>
  <si>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</si>
  <si>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</si>
  <si>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</si>
  <si>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</si>
  <si>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</si>
  <si>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</si>
  <si>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</si>
  <si>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</si>
  <si>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</si>
  <si>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</si>
  <si>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</si>
  <si>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</si>
  <si>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</si>
  <si>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</si>
  <si>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</si>
  <si>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</si>
  <si>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</si>
  <si>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</si>
  <si>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</si>
  <si>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</si>
  <si>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</si>
  <si>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</si>
  <si>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</si>
  <si>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</si>
  <si>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</si>
  <si>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</si>
  <si>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</si>
  <si>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</si>
  <si>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</si>
  <si>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</si>
  <si>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</si>
  <si>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</si>
  <si>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</si>
  <si>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</si>
  <si>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</si>
  <si>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</si>
  <si>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</si>
  <si>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</si>
  <si>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</si>
  <si>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</si>
  <si>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</si>
  <si>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</si>
  <si>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</si>
  <si>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</si>
  <si>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</si>
  <si>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</si>
  <si>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</si>
  <si>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</si>
  <si>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</si>
  <si>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</si>
  <si>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</si>
  <si>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</si>
  <si>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</si>
  <si>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</si>
  <si>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</si>
  <si>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</si>
  <si>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</si>
  <si>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</si>
  <si>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</si>
  <si>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</si>
  <si>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</si>
  <si>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</si>
  <si>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</si>
  <si>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</si>
  <si>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</si>
  <si>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</si>
  <si>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</si>
  <si>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</si>
  <si>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</si>
  <si>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</si>
  <si>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</si>
  <si>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</si>
  <si>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</si>
  <si>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</si>
  <si>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</si>
  <si>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</si>
  <si>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</si>
  <si>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</si>
  <si>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</si>
  <si>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</si>
  <si>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</si>
  <si>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</si>
  <si>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</si>
  <si>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</si>
  <si>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</si>
  <si>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</si>
  <si>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</si>
  <si>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</si>
  <si>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</si>
  <si>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</si>
  <si>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</si>
  <si>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</si>
  <si>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</si>
  <si>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</si>
  <si>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</si>
  <si>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</si>
  <si>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</si>
  <si>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</si>
  <si>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</si>
  <si>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</si>
  <si>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</si>
  <si>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</si>
  <si>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</si>
  <si>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</si>
  <si>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</si>
  <si>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</si>
  <si>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</si>
  <si>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</si>
  <si>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</si>
  <si>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</si>
  <si>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</si>
  <si>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</si>
  <si>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</si>
  <si>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</si>
  <si>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</si>
  <si>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</si>
  <si>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</si>
  <si>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</si>
  <si>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</si>
  <si>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</si>
  <si>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</si>
  <si>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</si>
  <si>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</si>
  <si>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</si>
  <si>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</si>
  <si>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</si>
  <si>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</si>
  <si>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</si>
  <si>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</si>
  <si>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</si>
  <si>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</si>
  <si>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</si>
  <si>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</si>
  <si>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</si>
  <si>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</si>
  <si>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</si>
  <si>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</si>
  <si>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</si>
  <si>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</si>
  <si>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</si>
  <si>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</si>
  <si>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</si>
  <si>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</si>
  <si>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</si>
  <si>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</si>
  <si>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</si>
  <si>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</si>
  <si>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</si>
  <si>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</si>
  <si>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</si>
  <si>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</si>
  <si>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</si>
  <si>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</si>
  <si>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</si>
  <si>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</si>
  <si>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</si>
  <si>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</si>
  <si>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</si>
  <si>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</si>
  <si>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</si>
  <si>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</si>
  <si>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</si>
  <si>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</si>
  <si>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</si>
  <si>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</si>
  <si>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</si>
  <si>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</si>
  <si>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</si>
  <si>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</si>
  <si>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</si>
  <si>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</si>
  <si>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</si>
  <si>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</si>
  <si>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</si>
  <si>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</si>
  <si>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</si>
  <si>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</si>
  <si>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</si>
  <si>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</si>
  <si>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</si>
  <si>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</si>
  <si>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</si>
  <si>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</si>
  <si>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</si>
  <si>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</si>
  <si>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</si>
  <si>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</si>
  <si>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</si>
  <si>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</si>
  <si>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</si>
  <si>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</si>
  <si>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</si>
  <si>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</si>
  <si>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</si>
  <si>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</si>
  <si>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</si>
  <si>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</si>
  <si>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</si>
  <si>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</si>
  <si>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</si>
  <si>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</si>
  <si>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</si>
  <si>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</si>
  <si>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</si>
  <si>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</si>
  <si>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</si>
  <si>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</si>
  <si>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</si>
  <si>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</si>
  <si>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</si>
  <si>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</si>
  <si>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</si>
  <si>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</si>
  <si>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</si>
  <si>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</si>
  <si>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</si>
  <si>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</si>
  <si>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</si>
  <si>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</si>
  <si>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</si>
  <si>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</si>
  <si>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</si>
  <si>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</si>
  <si>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</si>
  <si>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</si>
  <si>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</si>
  <si>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</si>
  <si>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</si>
  <si>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</si>
  <si>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</si>
  <si>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</si>
  <si>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</si>
  <si>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</si>
  <si>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</si>
  <si>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</si>
  <si>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</si>
  <si>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</si>
  <si>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</si>
  <si>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</si>
  <si>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</si>
  <si>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</si>
  <si>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</si>
  <si>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</si>
  <si>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</si>
  <si>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</si>
  <si>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</si>
  <si>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</si>
  <si>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</si>
  <si>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</si>
  <si>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</si>
  <si>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</si>
  <si>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</si>
  <si>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</si>
  <si>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</si>
  <si>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</si>
  <si>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</si>
  <si>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</si>
  <si>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</si>
  <si>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</si>
  <si>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</si>
  <si>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</si>
  <si>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</si>
  <si>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</si>
  <si>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</si>
  <si>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</si>
  <si>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</si>
  <si>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</si>
  <si>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</si>
  <si>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</si>
  <si>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</si>
  <si>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</si>
  <si>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</si>
  <si>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</si>
  <si>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</si>
  <si>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</si>
  <si>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</si>
  <si>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</si>
  <si>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</si>
  <si>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</si>
  <si>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</si>
  <si>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</si>
  <si>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</si>
  <si>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</si>
  <si>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</si>
  <si>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</si>
  <si>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</si>
  <si>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</si>
  <si>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</si>
  <si>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</si>
  <si>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</si>
  <si>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</si>
  <si>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</si>
  <si>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</si>
  <si>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</si>
  <si>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</si>
  <si>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</si>
  <si>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</si>
  <si>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</si>
  <si>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</si>
  <si>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</si>
  <si>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</si>
  <si>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</si>
  <si>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</si>
  <si>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</si>
  <si>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</si>
  <si>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</si>
  <si>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</si>
  <si>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</si>
  <si>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</si>
  <si>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</si>
  <si>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</si>
  <si>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</si>
  <si>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</si>
  <si>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</si>
  <si>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</si>
  <si>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</si>
  <si>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</si>
  <si>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</si>
  <si>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</si>
  <si>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</si>
  <si>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</si>
  <si>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</si>
  <si>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</si>
  <si>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</si>
  <si>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</si>
  <si>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</si>
  <si>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</si>
  <si>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</si>
  <si>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</si>
  <si>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</si>
  <si>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</si>
  <si>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</si>
  <si>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</si>
  <si>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</si>
  <si>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</si>
  <si>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</si>
  <si>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</si>
  <si>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</si>
  <si>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</si>
  <si>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</si>
  <si>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</si>
  <si>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</si>
  <si>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</si>
  <si>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</si>
  <si>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</si>
  <si>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</si>
  <si>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</si>
  <si>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</si>
  <si>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</si>
  <si>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</si>
  <si>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</si>
  <si>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</si>
  <si>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</si>
  <si>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</si>
  <si>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</si>
  <si>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</si>
  <si>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</si>
  <si>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</si>
  <si>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</si>
  <si>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</si>
  <si>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</si>
  <si>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</si>
  <si>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</si>
  <si>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</si>
  <si>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</si>
  <si>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</si>
  <si>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</si>
  <si>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</si>
  <si>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</si>
  <si>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</si>
  <si>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</si>
  <si>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</si>
  <si>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</si>
  <si>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</si>
  <si>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</si>
  <si>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</si>
  <si>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</si>
  <si>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</si>
  <si>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</si>
  <si>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</si>
  <si>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</si>
  <si>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</si>
  <si>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</si>
  <si>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</si>
  <si>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</si>
  <si>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</si>
  <si>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</si>
  <si>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</si>
  <si>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</si>
  <si>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</si>
  <si>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</si>
  <si>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</si>
  <si>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</si>
  <si>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</si>
  <si>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</si>
  <si>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</si>
  <si>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</si>
  <si>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</si>
  <si>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</si>
  <si>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</si>
  <si>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</si>
  <si>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</si>
  <si>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</si>
  <si>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</si>
  <si>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</si>
  <si>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</si>
  <si>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</si>
  <si>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</si>
  <si>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</si>
  <si>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</si>
  <si>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</si>
  <si>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</si>
  <si>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</si>
  <si>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</si>
  <si>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</si>
  <si>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</si>
  <si>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</si>
  <si>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</si>
  <si>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</si>
  <si>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</si>
  <si>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</si>
  <si>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</si>
  <si>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</si>
  <si>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</si>
  <si>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</si>
  <si>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</si>
  <si>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</si>
  <si>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</si>
  <si>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</si>
  <si>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</si>
  <si>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</si>
  <si>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</si>
  <si>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</si>
  <si>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</si>
  <si>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</si>
  <si>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</si>
  <si>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</si>
  <si>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</si>
  <si>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</si>
  <si>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</si>
  <si>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</si>
  <si>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</si>
  <si>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</si>
  <si>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</si>
  <si>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</si>
  <si>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</si>
  <si>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</si>
  <si>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</si>
  <si>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</si>
  <si>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</si>
  <si>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</si>
  <si>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</si>
  <si>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</si>
  <si>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</si>
  <si>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</si>
  <si>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</si>
  <si>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</si>
  <si>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</si>
  <si>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</si>
  <si>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</si>
  <si>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</si>
  <si>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</si>
  <si>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</si>
  <si>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</si>
  <si>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</si>
  <si>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</si>
  <si>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</si>
  <si>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</si>
  <si>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</si>
  <si>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</si>
  <si>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</si>
  <si>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</si>
  <si>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</si>
  <si>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</si>
  <si>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</si>
  <si>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</si>
  <si>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</si>
  <si>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</si>
  <si>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</si>
  <si>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</si>
  <si>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</si>
  <si>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</si>
  <si>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</si>
  <si>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</si>
  <si>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</si>
  <si>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</si>
  <si>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</si>
  <si>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</si>
  <si>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</si>
  <si>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</si>
  <si>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</si>
  <si>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</si>
  <si>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</si>
  <si>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</si>
  <si>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</si>
  <si>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</si>
  <si>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</si>
  <si>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</si>
  <si>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</si>
  <si>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</si>
  <si>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</si>
  <si>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</si>
  <si>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</si>
  <si>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</si>
  <si>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</si>
  <si>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</si>
  <si>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</si>
  <si>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</si>
  <si>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</si>
  <si>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</si>
  <si>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</si>
  <si>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</si>
  <si>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</si>
  <si>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</si>
  <si>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</si>
  <si>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</si>
  <si>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</si>
  <si>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</si>
  <si>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</si>
  <si>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</si>
  <si>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</si>
  <si>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</si>
  <si>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</si>
  <si>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</si>
  <si>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</si>
  <si>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</si>
  <si>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</si>
  <si>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</si>
  <si>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</si>
  <si>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</si>
  <si>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</si>
  <si>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</si>
  <si>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</si>
  <si>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</si>
  <si>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</si>
  <si>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</si>
  <si>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</si>
  <si>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</si>
  <si>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</si>
  <si>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</si>
  <si>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</si>
  <si>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</si>
  <si>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</si>
  <si>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</si>
  <si>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</si>
  <si>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</si>
  <si>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</si>
  <si>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</si>
  <si>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</si>
  <si>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</si>
  <si>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</si>
  <si>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</si>
  <si>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</si>
  <si>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</si>
  <si>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</si>
  <si>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</si>
  <si>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</si>
  <si>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</si>
  <si>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</si>
  <si>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</si>
  <si>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</si>
  <si>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</si>
  <si>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</si>
  <si>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</si>
  <si>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</si>
  <si>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</si>
  <si>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</si>
  <si>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</si>
  <si>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</si>
  <si>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</si>
  <si>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</si>
  <si>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</si>
  <si>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</si>
  <si>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</si>
  <si>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</si>
  <si>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</si>
  <si>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</si>
  <si>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</si>
  <si>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</si>
  <si>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</si>
  <si>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</si>
  <si>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</si>
  <si>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</si>
  <si>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</si>
  <si>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</si>
  <si>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</si>
  <si>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</si>
  <si>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</si>
  <si>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</si>
  <si>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</si>
  <si>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</si>
  <si>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</si>
  <si>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</si>
  <si>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</si>
  <si>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</si>
  <si>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</si>
  <si>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</si>
  <si>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</si>
  <si>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</si>
  <si>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</si>
  <si>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</si>
  <si>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</si>
  <si>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</si>
  <si>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</si>
  <si>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</si>
  <si>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</si>
  <si>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</si>
  <si>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</si>
  <si>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</si>
  <si>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</si>
  <si>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</si>
  <si>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</si>
  <si>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</si>
  <si>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</si>
  <si>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</si>
  <si>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</si>
  <si>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</si>
  <si>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</si>
  <si>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</si>
  <si>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</si>
  <si>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</si>
  <si>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</si>
  <si>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</si>
  <si>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</si>
  <si>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</si>
  <si>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</si>
  <si>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</si>
  <si>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</si>
  <si>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</si>
  <si>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</si>
  <si>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</si>
  <si>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</si>
  <si>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</si>
  <si>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</si>
  <si>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</si>
  <si>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</si>
  <si>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</si>
  <si>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</si>
  <si>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</si>
  <si>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</si>
  <si>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</si>
  <si>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</si>
  <si>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</si>
  <si>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</si>
  <si>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</si>
  <si>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</si>
  <si>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</si>
  <si>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</si>
  <si>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</si>
  <si>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</si>
  <si>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</si>
  <si>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</si>
  <si>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</si>
  <si>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</si>
  <si>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</si>
  <si>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</si>
  <si>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</si>
  <si>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</si>
  <si>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</si>
  <si>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</si>
  <si>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</si>
  <si>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</si>
  <si>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</si>
  <si>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</si>
  <si>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</si>
  <si>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</si>
  <si>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</si>
  <si>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</si>
  <si>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</si>
  <si>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</si>
  <si>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</si>
  <si>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</si>
  <si>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</si>
  <si>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</si>
  <si>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</si>
  <si>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</si>
  <si>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</si>
  <si>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</si>
  <si>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</si>
  <si>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</si>
  <si>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</si>
  <si>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</si>
  <si>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</si>
  <si>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</si>
  <si>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</si>
  <si>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</si>
  <si>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</si>
  <si>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</si>
  <si>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</si>
  <si>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</si>
  <si>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</si>
  <si>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</si>
  <si>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</si>
  <si>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</si>
  <si>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</si>
  <si>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</si>
  <si>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</si>
  <si>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</si>
  <si>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</si>
  <si>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</si>
  <si>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</si>
  <si>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</si>
  <si>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</si>
  <si>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</si>
  <si>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</si>
  <si>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</si>
  <si>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</si>
  <si>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</si>
  <si>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</si>
  <si>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</si>
  <si>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</si>
  <si>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</si>
  <si>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</si>
  <si>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</si>
  <si>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</si>
  <si>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</si>
  <si>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</si>
  <si>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</si>
  <si>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</si>
  <si>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</si>
  <si>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</si>
  <si>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</si>
  <si>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</si>
  <si>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</si>
  <si>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</si>
  <si>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</si>
  <si>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</si>
  <si>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</si>
  <si>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</si>
  <si>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</si>
  <si>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</si>
  <si>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</si>
  <si>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</si>
  <si>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</si>
  <si>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</si>
  <si>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</si>
  <si>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</si>
  <si>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</si>
  <si>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</si>
  <si>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</si>
  <si>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</si>
  <si>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</si>
  <si>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</si>
  <si>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</si>
  <si>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</si>
  <si>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</si>
  <si>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</si>
  <si>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</si>
  <si>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</si>
  <si>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</si>
  <si>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</si>
  <si>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</si>
  <si>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</si>
  <si>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</si>
  <si>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</si>
  <si>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</si>
  <si>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</si>
  <si>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</si>
  <si>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</si>
  <si>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</si>
  <si>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</si>
  <si>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</si>
  <si>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</si>
  <si>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</si>
  <si>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</si>
  <si>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</si>
  <si>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</si>
  <si>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</si>
  <si>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</si>
  <si>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</si>
  <si>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</si>
  <si>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</si>
  <si>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</si>
  <si>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</si>
  <si>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</si>
  <si>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</si>
  <si>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</si>
  <si>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</si>
  <si>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</si>
  <si>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</si>
  <si>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</si>
  <si>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</si>
  <si>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</si>
  <si>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</si>
  <si>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</si>
  <si>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</si>
  <si>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</si>
  <si>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</si>
  <si>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</si>
  <si>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</si>
  <si>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</si>
  <si>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</si>
  <si>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</si>
  <si>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</si>
  <si>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</si>
  <si>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</si>
  <si>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</si>
  <si>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</si>
  <si>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</si>
  <si>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</si>
  <si>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</si>
  <si>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</si>
  <si>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</si>
  <si>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</si>
  <si>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</si>
  <si>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</si>
  <si>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</si>
  <si>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</si>
  <si>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</si>
  <si>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</si>
  <si>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</si>
  <si>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</si>
  <si>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</si>
  <si>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</si>
  <si>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</si>
  <si>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</si>
  <si>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</si>
  <si>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</si>
  <si>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</si>
  <si>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</si>
  <si>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</si>
  <si>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</si>
  <si>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</si>
  <si>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</si>
  <si>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</si>
  <si>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</si>
  <si>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</si>
  <si>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</si>
  <si>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</si>
  <si>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</si>
  <si>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</si>
  <si>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</si>
  <si>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</si>
  <si>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</si>
  <si>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</si>
  <si>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</si>
  <si>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</si>
  <si>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</si>
  <si>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</si>
  <si>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</si>
  <si>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</si>
  <si>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</si>
  <si>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</si>
  <si>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</si>
  <si>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</si>
  <si>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</si>
  <si>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</si>
  <si>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</si>
  <si>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</si>
  <si>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</si>
  <si>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</si>
  <si>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</si>
  <si>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</si>
  <si>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</si>
  <si>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</si>
  <si>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</si>
  <si>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</si>
  <si>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</si>
  <si>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</si>
  <si>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</si>
  <si>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</si>
  <si>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</si>
  <si>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</si>
  <si>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</si>
  <si>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</si>
  <si>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</si>
  <si>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</si>
  <si>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</si>
  <si>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</si>
  <si>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</si>
  <si>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</si>
  <si>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</si>
  <si>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</si>
  <si>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</si>
  <si>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</si>
  <si>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</si>
  <si>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</si>
  <si>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</si>
  <si>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</si>
  <si>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</si>
  <si>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</si>
  <si>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</si>
  <si>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</si>
  <si>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</si>
  <si>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</si>
  <si>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</si>
  <si>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</si>
  <si>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</si>
  <si>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</si>
  <si>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</si>
  <si>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</si>
  <si>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</si>
  <si>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</si>
  <si>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</si>
  <si>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</si>
  <si>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</si>
  <si>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</si>
  <si>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</si>
  <si>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</si>
  <si>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</si>
  <si>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</si>
  <si>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</si>
  <si>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</si>
  <si>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</si>
  <si>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</si>
  <si>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</si>
  <si>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</si>
  <si>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</si>
  <si>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</si>
  <si>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</si>
  <si>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</si>
  <si>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</si>
  <si>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</si>
  <si>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</si>
  <si>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</si>
  <si>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</si>
  <si>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</si>
  <si>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</si>
  <si>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</si>
  <si>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</si>
  <si>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</si>
  <si>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</si>
  <si>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</si>
  <si>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</si>
  <si>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</si>
  <si>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</si>
  <si>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</si>
  <si>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</si>
  <si>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</si>
  <si>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</si>
  <si>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</si>
  <si>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</si>
  <si>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</si>
  <si>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</si>
  <si>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</si>
  <si>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</si>
  <si>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</si>
  <si>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</si>
  <si>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</si>
  <si>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</si>
  <si>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</si>
  <si>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</si>
  <si>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</si>
  <si>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</si>
  <si>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</si>
  <si>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</si>
  <si>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</si>
  <si>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</si>
  <si>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</si>
  <si>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</si>
  <si>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</si>
  <si>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</si>
  <si>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</si>
  <si>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</si>
  <si>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</si>
  <si>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</si>
  <si>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</si>
  <si>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</si>
  <si>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</si>
  <si>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</si>
  <si>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</si>
  <si>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</si>
  <si>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</si>
  <si>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</si>
  <si>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</si>
  <si>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</si>
  <si>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</si>
  <si>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</si>
  <si>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</si>
  <si>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</si>
  <si>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</si>
  <si>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</si>
  <si>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</si>
  <si>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</si>
  <si>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</si>
  <si>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</si>
  <si>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</si>
  <si>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</si>
  <si>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</si>
  <si>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</si>
  <si>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</si>
  <si>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</si>
  <si>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</si>
  <si>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</si>
  <si>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</si>
  <si>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</si>
  <si>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</si>
  <si>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</si>
  <si>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</si>
  <si>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</si>
  <si>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</si>
  <si>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</si>
  <si>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</si>
  <si>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</si>
  <si>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</si>
  <si>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</si>
  <si>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</si>
  <si>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</si>
  <si>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</si>
  <si>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</si>
  <si>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</si>
  <si>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</si>
  <si>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</si>
  <si>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</si>
  <si>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</si>
  <si>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</si>
  <si>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</si>
  <si>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</si>
  <si>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</si>
  <si>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</si>
  <si>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</si>
  <si>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</si>
  <si>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</si>
  <si>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</si>
  <si>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</si>
  <si>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</si>
  <si>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</si>
  <si>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</si>
  <si>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</si>
  <si>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</si>
  <si>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</si>
  <si>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</si>
  <si>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</si>
  <si>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</si>
  <si>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</si>
  <si>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</si>
  <si>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</si>
  <si>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</si>
  <si>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</si>
  <si>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</si>
  <si>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</si>
  <si>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</si>
  <si>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</si>
  <si>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</si>
  <si>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</si>
  <si>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</si>
  <si>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</si>
  <si>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</si>
  <si>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</si>
  <si>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</si>
  <si>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</si>
  <si>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</si>
  <si>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</si>
  <si>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</si>
  <si>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</si>
  <si>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</si>
  <si>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</si>
  <si>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</si>
  <si>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</si>
  <si>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</si>
  <si>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</si>
  <si>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</si>
  <si>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</si>
  <si>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</si>
  <si>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</si>
  <si>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</si>
  <si>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</si>
  <si>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</si>
  <si>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</si>
  <si>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</si>
  <si>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</si>
  <si>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</si>
  <si>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</si>
  <si>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</si>
  <si>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</si>
  <si>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</si>
  <si>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</si>
  <si>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</si>
  <si>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</si>
  <si>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</si>
  <si>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</si>
  <si>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</si>
  <si>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</si>
  <si>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</si>
  <si>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</si>
  <si>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</si>
  <si>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</si>
  <si>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</si>
  <si>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</si>
  <si>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</si>
  <si>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</si>
  <si>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</si>
  <si>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</si>
  <si>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</si>
  <si>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</si>
  <si>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</si>
  <si>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</si>
  <si>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</si>
  <si>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</si>
  <si>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</si>
  <si>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</si>
  <si>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</si>
  <si>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</si>
  <si>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</si>
  <si>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</si>
  <si>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</si>
  <si>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</si>
  <si>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</si>
  <si>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</si>
  <si>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</si>
  <si>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</si>
  <si>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</si>
  <si>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</si>
  <si>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</si>
  <si>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</si>
  <si>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</si>
  <si>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</si>
  <si>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</si>
  <si>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</si>
  <si>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</si>
  <si>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</si>
  <si>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</si>
  <si>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</si>
  <si>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</si>
  <si>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</si>
  <si>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</si>
  <si>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</si>
  <si>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</si>
  <si>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</si>
  <si>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</si>
  <si>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</si>
  <si>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</si>
  <si>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</si>
  <si>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</si>
  <si>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</si>
  <si>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</si>
  <si>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</si>
  <si>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</si>
  <si>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</si>
  <si>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</si>
  <si>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</si>
  <si>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</si>
  <si>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</si>
  <si>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</si>
  <si>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</si>
  <si>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</si>
  <si>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</si>
  <si>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</si>
  <si>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</si>
  <si>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</si>
  <si>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</si>
  <si>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</si>
  <si>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</si>
  <si>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</si>
  <si>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</si>
  <si>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</si>
  <si>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</si>
  <si>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</si>
  <si>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</si>
  <si>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</si>
  <si>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</si>
  <si>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</si>
  <si>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</si>
  <si>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</si>
  <si>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</si>
  <si>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</si>
  <si>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</si>
  <si>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</si>
  <si>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</si>
  <si>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</si>
  <si>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</si>
  <si>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</si>
  <si>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</si>
  <si>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</si>
  <si>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</si>
  <si>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</si>
  <si>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</si>
  <si>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</si>
  <si>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</si>
  <si>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</si>
  <si>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</si>
  <si>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</si>
  <si>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</si>
  <si>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</si>
  <si>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</si>
  <si>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</si>
  <si>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</si>
  <si>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</si>
  <si>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</si>
  <si>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</si>
  <si>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</si>
  <si>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</si>
  <si>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</si>
  <si>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</si>
  <si>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</si>
  <si>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</si>
  <si>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</si>
  <si>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</si>
  <si>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</si>
  <si>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</si>
  <si>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</si>
  <si>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</si>
  <si>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</si>
  <si>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</si>
  <si>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</si>
  <si>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</si>
  <si>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</si>
  <si>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</si>
  <si>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</si>
  <si>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</si>
  <si>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</si>
  <si>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</si>
  <si>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</si>
  <si>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</si>
  <si>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</si>
  <si>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</si>
  <si>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</si>
  <si>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</si>
  <si>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</si>
  <si>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</si>
  <si>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</si>
  <si>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</si>
  <si>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</si>
  <si>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</si>
  <si>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</si>
  <si>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</si>
  <si>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</si>
  <si>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</si>
  <si>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</si>
  <si>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</si>
  <si>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</si>
  <si>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</si>
  <si>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</si>
  <si>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</si>
  <si>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</si>
  <si>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</si>
  <si>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</si>
  <si>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</si>
  <si>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</si>
  <si>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</si>
  <si>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</si>
  <si>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</si>
  <si>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</si>
  <si>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</si>
  <si>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</si>
  <si>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</si>
  <si>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</si>
  <si>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</si>
  <si>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</si>
  <si>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</si>
  <si>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</si>
  <si>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</si>
  <si>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</si>
  <si>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</si>
  <si>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</si>
  <si>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</si>
  <si>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</si>
  <si>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</si>
  <si>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</si>
  <si>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</si>
  <si>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</si>
  <si>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</si>
  <si>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</si>
  <si>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</si>
  <si>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</si>
  <si>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</si>
  <si>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</si>
  <si>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</si>
  <si>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</si>
  <si>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</si>
  <si>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</si>
  <si>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</si>
  <si>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</si>
  <si>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</si>
  <si>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</si>
  <si>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</si>
  <si>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</si>
  <si>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</si>
  <si>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</si>
  <si>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</si>
  <si>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</si>
  <si>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</si>
  <si>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</si>
  <si>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</si>
  <si>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</si>
  <si>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</si>
  <si>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</si>
  <si>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</si>
  <si>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</si>
  <si>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</si>
  <si>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</si>
  <si>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</si>
  <si>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</si>
  <si>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</si>
  <si>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</si>
  <si>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</si>
  <si>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</si>
  <si>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</si>
  <si>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</si>
  <si>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</si>
  <si>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</si>
  <si>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</si>
  <si>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</si>
  <si>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</si>
  <si>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</si>
  <si>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</si>
  <si>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</si>
  <si>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</si>
  <si>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</si>
  <si>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</si>
  <si>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</si>
  <si>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</si>
  <si>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</si>
  <si>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</si>
  <si>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</si>
  <si>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</si>
  <si>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</si>
  <si>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</si>
  <si>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</si>
  <si>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</si>
  <si>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</si>
  <si>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</si>
  <si>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</si>
  <si>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</si>
  <si>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</si>
  <si>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</si>
  <si>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</si>
  <si>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</si>
  <si>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</si>
  <si>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</si>
  <si>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</si>
  <si>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</si>
  <si>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</si>
  <si>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</si>
  <si>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</si>
  <si>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</si>
  <si>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</si>
  <si>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</si>
  <si>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</si>
  <si>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</si>
  <si>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</si>
  <si>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</si>
  <si>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</si>
  <si>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</si>
  <si>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</si>
  <si>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</si>
  <si>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</si>
  <si>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</si>
  <si>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</si>
  <si>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</si>
  <si>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</si>
  <si>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</si>
  <si>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</si>
  <si>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</si>
  <si>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</si>
  <si>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</si>
  <si>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</si>
  <si>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</si>
  <si>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</si>
  <si>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</si>
  <si>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</si>
  <si>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</si>
  <si>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</si>
  <si>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</si>
  <si>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</si>
  <si>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</si>
  <si>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</si>
  <si>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</si>
  <si>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</si>
  <si>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</si>
  <si>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</si>
  <si>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</si>
  <si>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</si>
  <si>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</si>
  <si>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</si>
  <si>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</si>
  <si>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</si>
  <si>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</si>
  <si>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</si>
  <si>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</si>
  <si>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</si>
  <si>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</si>
  <si>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</si>
  <si>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</si>
  <si>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</si>
  <si>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</si>
  <si>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</si>
  <si>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</si>
  <si>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</si>
  <si>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</si>
  <si>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</si>
  <si>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</si>
  <si>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</si>
  <si>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</si>
  <si>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</si>
  <si>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</si>
  <si>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</si>
  <si>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</si>
  <si>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</si>
  <si>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</si>
  <si>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</si>
  <si>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</si>
  <si>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</si>
  <si>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</si>
  <si>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</si>
  <si>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</si>
  <si>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</si>
  <si>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</si>
  <si>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</si>
  <si>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</si>
  <si>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</si>
  <si>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</si>
  <si>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</si>
  <si>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</si>
  <si>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</si>
  <si>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</si>
  <si>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</si>
  <si>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</si>
  <si>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</si>
  <si>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</si>
  <si>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</si>
  <si>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</si>
  <si>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</si>
  <si>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</si>
  <si>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</si>
  <si>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</si>
  <si>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</si>
  <si>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</si>
  <si>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</si>
  <si>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</si>
  <si>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</si>
  <si>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</si>
  <si>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</si>
  <si>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</si>
  <si>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</si>
  <si>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</si>
  <si>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</si>
  <si>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</si>
  <si>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</si>
  <si>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</si>
  <si>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</si>
  <si>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</si>
  <si>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</si>
  <si>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</si>
  <si>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</si>
  <si>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</si>
  <si>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</si>
  <si>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</si>
  <si>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</si>
  <si>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</si>
  <si>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</si>
  <si>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</si>
  <si>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</si>
  <si>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</si>
  <si>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</si>
  <si>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</si>
  <si>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</si>
  <si>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</si>
  <si>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</si>
  <si>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</si>
  <si>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</si>
  <si>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</si>
  <si>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</si>
  <si>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</si>
  <si>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</si>
  <si>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</si>
  <si>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</si>
  <si>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</si>
  <si>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</si>
  <si>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</si>
  <si>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</si>
  <si>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</si>
  <si>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</si>
  <si>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</si>
  <si>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</si>
  <si>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</si>
  <si>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</si>
  <si>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</si>
  <si>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</si>
  <si>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</si>
  <si>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</si>
  <si>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</si>
  <si>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</si>
  <si>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</si>
  <si>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</si>
  <si>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</si>
  <si>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</si>
  <si>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</si>
  <si>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</si>
  <si>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</si>
  <si>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</si>
  <si>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</si>
  <si>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</si>
  <si>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</si>
  <si>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</si>
  <si>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</si>
  <si>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</si>
  <si>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</si>
  <si>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</si>
  <si>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</si>
  <si>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</si>
  <si>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</si>
  <si>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</si>
  <si>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</si>
  <si>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</si>
  <si>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</si>
  <si>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</si>
  <si>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</si>
  <si>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</si>
  <si>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</si>
  <si>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</si>
  <si>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</si>
  <si>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</si>
  <si>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</si>
  <si>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</si>
  <si>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</si>
  <si>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</si>
  <si>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</si>
  <si>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</si>
  <si>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</si>
  <si>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</si>
  <si>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</si>
  <si>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</si>
  <si>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</si>
  <si>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</si>
  <si>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</si>
  <si>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</si>
  <si>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</si>
  <si>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</si>
  <si>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</si>
  <si>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</si>
  <si>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</si>
  <si>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</si>
  <si>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</si>
  <si>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</si>
  <si>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</si>
  <si>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</si>
  <si>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</si>
  <si>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</si>
  <si>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</si>
  <si>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</si>
  <si>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</si>
  <si>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</si>
  <si>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</si>
  <si>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</si>
  <si>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</si>
  <si>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</si>
  <si>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</si>
  <si>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</si>
  <si>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</si>
  <si>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</si>
  <si>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</si>
  <si>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</si>
  <si>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</si>
  <si>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</si>
  <si>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</si>
  <si>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</si>
  <si>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</si>
  <si>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</si>
  <si>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</si>
  <si>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</si>
  <si>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</si>
  <si>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</si>
  <si>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</si>
  <si>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</si>
  <si>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</si>
  <si>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</si>
  <si>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</si>
  <si>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</si>
  <si>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</si>
  <si>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</si>
  <si>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</si>
  <si>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</si>
  <si>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</si>
  <si>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</si>
  <si>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</si>
  <si>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</si>
  <si>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</si>
  <si>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</si>
  <si>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</si>
  <si>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</si>
  <si>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</si>
  <si>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</si>
  <si>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</si>
  <si>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</si>
  <si>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</si>
  <si>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</si>
  <si>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</si>
  <si>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</si>
  <si>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</si>
  <si>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</si>
  <si>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</si>
  <si>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</si>
  <si>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</si>
  <si>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</si>
  <si>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</si>
  <si>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</si>
  <si>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</si>
  <si>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</si>
  <si>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</si>
  <si>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</si>
  <si>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</si>
  <si>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</si>
  <si>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</si>
  <si>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</si>
  <si>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</si>
  <si>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</si>
  <si>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</si>
  <si>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</si>
  <si>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</si>
  <si>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</si>
  <si>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</si>
  <si>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</si>
  <si>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</si>
  <si>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</si>
  <si>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</si>
  <si>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</si>
  <si>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</si>
  <si>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</si>
  <si>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</si>
  <si>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</si>
  <si>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</si>
  <si>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</si>
  <si>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</si>
  <si>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</si>
  <si>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</si>
  <si>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</si>
  <si>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</si>
  <si>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</si>
  <si>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</si>
  <si>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</si>
  <si>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</si>
  <si>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</si>
  <si>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</si>
  <si>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</si>
  <si>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</si>
  <si>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</si>
  <si>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</si>
  <si>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</si>
  <si>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</si>
  <si>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</si>
  <si>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</si>
  <si>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</si>
  <si>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</si>
  <si>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</si>
  <si>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</si>
  <si>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</si>
  <si>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</si>
  <si>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</si>
  <si>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</si>
  <si>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</si>
  <si>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</si>
  <si>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</si>
  <si>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</si>
  <si>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</si>
  <si>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</si>
  <si>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</si>
  <si>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</si>
  <si>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</si>
  <si>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</si>
  <si>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</si>
  <si>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</si>
  <si>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</si>
  <si>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</si>
  <si>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</si>
  <si>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</si>
  <si>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</si>
  <si>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</si>
  <si>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</si>
  <si>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</si>
  <si>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</si>
  <si>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</si>
  <si>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</si>
  <si>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</si>
  <si>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</si>
  <si>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</si>
  <si>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</si>
  <si>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</si>
  <si>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</si>
  <si>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</si>
  <si>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</si>
  <si>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</si>
  <si>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</si>
  <si>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</si>
  <si>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</si>
  <si>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</si>
  <si>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</si>
  <si>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</si>
  <si>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</si>
  <si>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</si>
  <si>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</si>
  <si>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</si>
  <si>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</si>
  <si>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</si>
  <si>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</si>
  <si>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</si>
  <si>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</si>
  <si>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</si>
  <si>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</si>
  <si>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</si>
  <si>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</si>
  <si>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</si>
  <si>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</si>
  <si>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</si>
  <si>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</si>
  <si>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</si>
  <si>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</si>
  <si>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</si>
  <si>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</si>
  <si>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</si>
  <si>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</si>
  <si>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</si>
  <si>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</si>
  <si>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</si>
  <si>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</si>
  <si>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</si>
  <si>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</si>
  <si>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</si>
  <si>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</si>
  <si>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</si>
  <si>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</si>
  <si>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</si>
  <si>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</si>
  <si>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</si>
  <si>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</si>
  <si>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</si>
  <si>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</si>
  <si>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</si>
  <si>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</si>
  <si>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</si>
  <si>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</si>
  <si>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</si>
  <si>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</si>
  <si>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</si>
  <si>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</si>
  <si>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</si>
  <si>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</si>
  <si>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</si>
  <si>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</si>
  <si>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</si>
  <si>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</si>
  <si>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</si>
  <si>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</si>
  <si>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</si>
  <si>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</si>
  <si>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</si>
  <si>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</si>
  <si>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</si>
  <si>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</si>
  <si>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</si>
  <si>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</si>
  <si>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</si>
  <si>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</si>
  <si>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</si>
  <si>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</si>
  <si>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</si>
  <si>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</si>
  <si>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</si>
  <si>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</si>
  <si>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</si>
  <si>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</si>
  <si>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</si>
  <si>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</si>
  <si>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</si>
  <si>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</si>
  <si>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</si>
  <si>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</si>
  <si>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</si>
  <si>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</si>
  <si>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</si>
  <si>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</si>
  <si>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</si>
  <si>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</si>
  <si>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</si>
  <si>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</si>
  <si>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</si>
  <si>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</si>
  <si>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</si>
  <si>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</si>
  <si>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</si>
  <si>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</si>
  <si>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</si>
  <si>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</si>
  <si>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</si>
  <si>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</si>
  <si>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</si>
  <si>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</si>
  <si>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</si>
  <si>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</si>
  <si>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</si>
  <si>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</si>
  <si>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</si>
  <si>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</si>
  <si>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</si>
  <si>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</si>
  <si>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</si>
  <si>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</si>
  <si>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</si>
  <si>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</si>
  <si>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</si>
  <si>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</si>
  <si>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</si>
  <si>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</si>
  <si>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</si>
  <si>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</si>
  <si>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</si>
  <si>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</si>
  <si>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</si>
  <si>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</si>
  <si>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</si>
  <si>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</si>
  <si>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</si>
  <si>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</si>
  <si>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</si>
  <si>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</si>
  <si>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</si>
  <si>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</si>
  <si>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</si>
  <si>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</si>
  <si>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</si>
  <si>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</si>
  <si>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</si>
  <si>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</si>
  <si>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</si>
  <si>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</si>
  <si>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</si>
  <si>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</si>
  <si>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</si>
  <si>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</si>
  <si>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</si>
  <si>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</si>
  <si>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</si>
  <si>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</si>
  <si>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</si>
  <si>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</si>
  <si>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</si>
  <si>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</si>
  <si>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</si>
  <si>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</si>
  <si>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</si>
  <si>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</si>
  <si>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</si>
  <si>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</si>
  <si>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</si>
  <si>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</si>
  <si>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</si>
  <si>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</si>
  <si>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</si>
  <si>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</si>
  <si>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</si>
  <si>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</si>
  <si>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</si>
  <si>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</si>
  <si>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</si>
  <si>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</si>
  <si>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</si>
  <si>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</si>
  <si>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</si>
  <si>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</si>
  <si>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</si>
  <si>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</si>
  <si>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</si>
  <si>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</si>
  <si>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</si>
  <si>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</si>
  <si>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</si>
  <si>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</si>
  <si>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</si>
  <si>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</si>
  <si>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</si>
  <si>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</si>
  <si>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</si>
  <si>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</si>
  <si>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</si>
  <si>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</si>
  <si>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</si>
  <si>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</si>
  <si>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</si>
  <si>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</si>
  <si>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</si>
  <si>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</si>
  <si>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</si>
  <si>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</si>
  <si>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</si>
  <si>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</si>
  <si>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</si>
  <si>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</si>
  <si>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</si>
  <si>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</si>
  <si>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</si>
  <si>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</si>
  <si>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</si>
  <si>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</si>
  <si>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</si>
  <si>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</si>
  <si>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</si>
  <si>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</si>
  <si>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</si>
  <si>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</si>
  <si>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</si>
  <si>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</si>
  <si>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</si>
  <si>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</si>
  <si>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</si>
  <si>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</si>
  <si>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</si>
  <si>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</si>
  <si>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</si>
  <si>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</si>
  <si>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</si>
  <si>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</si>
  <si>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</si>
  <si>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</si>
  <si>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</si>
  <si>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</si>
  <si>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</si>
  <si>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</si>
  <si>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</si>
  <si>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</si>
  <si>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</si>
  <si>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</si>
  <si>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</si>
  <si>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</si>
  <si>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</si>
  <si>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</si>
  <si>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</si>
  <si>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</si>
  <si>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</si>
  <si>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</si>
  <si>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</si>
  <si>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</si>
  <si>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</si>
  <si>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</si>
  <si>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</si>
  <si>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</si>
  <si>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</si>
  <si>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</si>
  <si>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</si>
  <si>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</si>
  <si>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</si>
  <si>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</si>
  <si>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</si>
  <si>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</si>
  <si>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</si>
  <si>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</si>
  <si>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</si>
  <si>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</si>
  <si>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</si>
  <si>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</si>
  <si>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</si>
  <si>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</si>
  <si>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</si>
  <si>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</si>
  <si>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</si>
  <si>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</si>
  <si>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</si>
  <si>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</si>
  <si>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</si>
  <si>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</si>
  <si>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</si>
  <si>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</si>
  <si>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</si>
  <si>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</si>
  <si>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</si>
  <si>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</si>
  <si>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</si>
  <si>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</si>
  <si>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</si>
  <si>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</si>
  <si>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</si>
  <si>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</si>
  <si>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</si>
  <si>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</si>
  <si>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</si>
  <si>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</si>
  <si>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</si>
  <si>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</si>
  <si>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</si>
  <si>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</si>
  <si>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</si>
  <si>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</si>
  <si>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</si>
  <si>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</si>
  <si>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</si>
  <si>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</si>
  <si>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</si>
  <si>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</si>
  <si>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</si>
  <si>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</si>
  <si>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</si>
  <si>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</si>
  <si>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</si>
  <si>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</si>
  <si>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</si>
  <si>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</si>
  <si>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</si>
  <si>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</si>
  <si>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</si>
  <si>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</si>
  <si>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</si>
  <si>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</si>
  <si>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</si>
  <si>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</si>
  <si>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</si>
  <si>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</si>
  <si>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</si>
  <si>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</si>
  <si>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</si>
  <si>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</si>
  <si>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</si>
  <si>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</si>
  <si>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</si>
  <si>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</si>
  <si>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</si>
  <si>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</si>
  <si>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</si>
  <si>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</si>
  <si>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</si>
  <si>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</si>
  <si>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</si>
  <si>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</si>
  <si>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</si>
  <si>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</si>
  <si>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</si>
  <si>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</si>
  <si>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</si>
  <si>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</si>
  <si>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</si>
  <si>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</si>
  <si>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</si>
  <si>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</si>
  <si>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</si>
  <si>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</si>
  <si>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</si>
  <si>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</si>
  <si>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</si>
  <si>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</si>
  <si>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</si>
  <si>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</si>
  <si>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</si>
  <si>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</si>
  <si>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</si>
  <si>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</si>
  <si>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</si>
  <si>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</si>
  <si>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</si>
  <si>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</si>
  <si>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</si>
  <si>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</si>
  <si>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</si>
  <si>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</si>
  <si>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</si>
  <si>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</si>
  <si>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</si>
  <si>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</si>
  <si>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</si>
  <si>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</si>
  <si>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</si>
  <si>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</si>
  <si>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</si>
  <si>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</si>
  <si>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</si>
  <si>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</si>
  <si>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</si>
  <si>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</si>
  <si>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</si>
  <si>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</si>
  <si>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</si>
  <si>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</si>
  <si>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</si>
  <si>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</si>
  <si>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</si>
  <si>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</si>
  <si>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</si>
  <si>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</si>
  <si>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</si>
  <si>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</si>
  <si>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</si>
  <si>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</si>
  <si>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</si>
  <si>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</si>
  <si>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</si>
  <si>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</si>
  <si>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</si>
  <si>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</si>
  <si>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</si>
  <si>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</si>
  <si>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</si>
  <si>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</si>
  <si>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</si>
  <si>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</si>
  <si>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</si>
  <si>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</si>
  <si>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</si>
  <si>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</si>
  <si>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</si>
  <si>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</si>
  <si>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</si>
  <si>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</si>
  <si>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</si>
  <si>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</si>
  <si>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</si>
  <si>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</si>
  <si>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</si>
  <si>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</si>
  <si>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</si>
  <si>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</si>
  <si>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</si>
  <si>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</si>
  <si>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</si>
  <si>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</si>
  <si>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</si>
  <si>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</si>
  <si>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</si>
  <si>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</si>
  <si>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</si>
  <si>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</si>
  <si>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</si>
  <si>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</si>
  <si>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</si>
  <si>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</si>
  <si>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</si>
  <si>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</si>
  <si>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</si>
  <si>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</si>
  <si>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</si>
  <si>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</si>
  <si>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</si>
  <si>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</si>
  <si>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</si>
  <si>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</si>
  <si>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</si>
  <si>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</si>
  <si>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</si>
  <si>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</si>
  <si>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</si>
  <si>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</si>
  <si>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</si>
  <si>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</si>
  <si>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</si>
  <si>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</si>
  <si>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</si>
  <si>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</si>
  <si>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</si>
  <si>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</si>
  <si>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</si>
  <si>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</si>
  <si>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</si>
  <si>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</si>
  <si>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</si>
  <si>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</si>
  <si>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</si>
  <si>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</si>
  <si>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</si>
  <si>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</si>
  <si>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</si>
  <si>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</si>
  <si>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</si>
  <si>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</si>
  <si>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</si>
  <si>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</si>
  <si>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</si>
  <si>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</si>
  <si>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</si>
  <si>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</si>
  <si>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</si>
  <si>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</si>
  <si>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</si>
  <si>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</si>
  <si>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</si>
  <si>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</si>
  <si>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</si>
  <si>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</si>
  <si>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</si>
  <si>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</si>
  <si>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</si>
  <si>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</si>
  <si>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</si>
  <si>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</si>
  <si>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</si>
  <si>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</si>
  <si>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</si>
  <si>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</si>
  <si>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</si>
  <si>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</si>
  <si>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</si>
  <si>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</si>
  <si>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</si>
  <si>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</si>
  <si>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</si>
  <si>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</si>
  <si>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</si>
  <si>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</si>
  <si>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</si>
  <si>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</si>
  <si>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</si>
  <si>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</si>
  <si>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</si>
  <si>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</si>
  <si>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</si>
  <si>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</si>
  <si>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</si>
  <si>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</si>
  <si>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</si>
  <si>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</si>
  <si>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</si>
  <si>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</si>
  <si>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</si>
  <si>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</si>
  <si>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</si>
  <si>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</si>
  <si>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</si>
  <si>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</si>
  <si>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</si>
  <si>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</si>
  <si>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</si>
  <si>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</si>
  <si>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</si>
  <si>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</si>
  <si>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</si>
  <si>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</si>
  <si>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</si>
  <si>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</si>
  <si>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</si>
  <si>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</si>
  <si>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</si>
  <si>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</si>
  <si>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</si>
  <si>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</si>
  <si>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</si>
  <si>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</si>
  <si>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</si>
  <si>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</si>
  <si>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</si>
  <si>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</si>
  <si>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</si>
  <si>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</si>
  <si>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</si>
  <si>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</si>
  <si>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</si>
  <si>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</si>
  <si>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</si>
  <si>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</si>
  <si>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</si>
  <si>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</si>
  <si>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</si>
  <si>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</si>
  <si>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</si>
  <si>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</si>
  <si>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</si>
  <si>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</si>
  <si>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</si>
  <si>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</si>
  <si>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</si>
  <si>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</si>
  <si>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</si>
  <si>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</si>
  <si>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</si>
  <si>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</si>
  <si>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</si>
  <si>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</si>
  <si>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</si>
  <si>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</si>
  <si>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</si>
  <si>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</si>
  <si>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</si>
  <si>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</si>
  <si>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</si>
  <si>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</si>
  <si>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</si>
  <si>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</si>
  <si>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</si>
  <si>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</si>
  <si>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</si>
  <si>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</si>
  <si>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</si>
  <si>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</si>
  <si>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</si>
  <si>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</si>
  <si>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</si>
  <si>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</si>
  <si>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</si>
  <si>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</si>
  <si>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</si>
  <si>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</si>
  <si>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</si>
  <si>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</si>
  <si>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</si>
  <si>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</si>
  <si>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</si>
  <si>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</si>
  <si>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</si>
  <si>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</si>
  <si>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</si>
  <si>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</si>
  <si>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</si>
  <si>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</si>
  <si>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</si>
  <si>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</si>
  <si>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</si>
  <si>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</si>
  <si>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</si>
  <si>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</si>
  <si>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</si>
  <si>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</si>
  <si>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</si>
  <si>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</si>
  <si>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</si>
  <si>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</si>
  <si>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</si>
  <si>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</si>
  <si>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</si>
  <si>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</si>
  <si>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</si>
  <si>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</si>
  <si>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</si>
  <si>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</si>
  <si>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</si>
  <si>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</si>
  <si>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</si>
  <si>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</si>
  <si>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</si>
  <si>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</si>
  <si>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</si>
  <si>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</si>
  <si>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</si>
  <si>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</si>
  <si>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</si>
  <si>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</si>
  <si>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</si>
  <si>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</si>
  <si>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</si>
  <si>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</si>
  <si>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</si>
  <si>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</si>
  <si>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</si>
  <si>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</si>
  <si>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</si>
  <si>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</si>
  <si>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</si>
  <si>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</si>
  <si>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</si>
  <si>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</si>
  <si>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</si>
  <si>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</si>
  <si>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</si>
  <si>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</si>
  <si>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</si>
  <si>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</si>
  <si>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</si>
  <si>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</si>
  <si>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</si>
  <si>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</si>
  <si>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</si>
  <si>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</si>
  <si>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</si>
  <si>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</si>
  <si>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</si>
  <si>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</si>
  <si>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</si>
  <si>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</si>
  <si>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</si>
  <si>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</si>
  <si>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</si>
  <si>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</si>
  <si>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</si>
  <si>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</si>
  <si>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</si>
  <si>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</si>
  <si>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</si>
  <si>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</si>
  <si>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</si>
  <si>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</si>
  <si>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</si>
  <si>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</si>
  <si>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</si>
  <si>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</si>
  <si>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</si>
  <si>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</si>
  <si>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</si>
  <si>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</si>
  <si>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</si>
  <si>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</si>
  <si>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</si>
  <si>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</si>
  <si>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</si>
  <si>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</si>
  <si>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</si>
  <si>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</si>
  <si>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</si>
  <si>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</si>
  <si>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</si>
  <si>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</si>
  <si>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</si>
  <si>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</si>
  <si>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</si>
  <si>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</si>
  <si>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</si>
  <si>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</si>
  <si>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</si>
  <si>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</si>
  <si>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</si>
  <si>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</si>
  <si>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</si>
  <si>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</si>
  <si>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</si>
  <si>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</si>
  <si>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</si>
  <si>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</si>
  <si>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</si>
  <si>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</si>
  <si>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</si>
  <si>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</si>
  <si>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</si>
  <si>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</si>
  <si>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</si>
  <si>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</si>
  <si>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</si>
  <si>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</si>
  <si>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</si>
  <si>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</si>
  <si>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</si>
  <si>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</si>
  <si>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</si>
  <si>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</si>
  <si>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</si>
  <si>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</si>
  <si>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</si>
  <si>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</si>
  <si>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</si>
  <si>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</si>
  <si>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</si>
  <si>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</si>
  <si>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</si>
  <si>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</si>
  <si>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</si>
  <si>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</si>
  <si>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</si>
  <si>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</si>
  <si>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</si>
  <si>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</si>
  <si>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</si>
  <si>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</si>
  <si>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</si>
  <si>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</si>
  <si>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</si>
  <si>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</si>
  <si>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</si>
  <si>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</si>
  <si>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</si>
  <si>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</si>
  <si>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</si>
  <si>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</si>
  <si>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</si>
  <si>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</si>
  <si>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</si>
  <si>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</si>
  <si>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</si>
  <si>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</si>
  <si>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</si>
  <si>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</si>
  <si>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</si>
  <si>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</si>
  <si>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</si>
  <si>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</si>
  <si>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</si>
  <si>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</si>
  <si>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</si>
  <si>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</si>
  <si>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</si>
  <si>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</si>
  <si>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</si>
  <si>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</si>
  <si>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</si>
  <si>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</si>
  <si>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</si>
  <si>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</si>
  <si>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</si>
  <si>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</si>
  <si>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</si>
  <si>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</si>
  <si>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</si>
  <si>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</si>
  <si>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</si>
  <si>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</si>
  <si>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</si>
  <si>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</si>
  <si>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</si>
  <si>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</si>
  <si>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</si>
  <si>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</si>
  <si>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</si>
  <si>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</si>
  <si>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</si>
  <si>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</si>
  <si>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</si>
  <si>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</si>
  <si>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</si>
  <si>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</si>
  <si>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</si>
  <si>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</si>
  <si>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</si>
  <si>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</si>
  <si>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</si>
  <si>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</si>
  <si>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</si>
  <si>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</si>
  <si>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</si>
  <si>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</si>
  <si>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</si>
  <si>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</si>
  <si>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</si>
  <si>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</si>
  <si>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</si>
  <si>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</si>
  <si>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</si>
  <si>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</si>
  <si>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</si>
  <si>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</si>
  <si>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</si>
  <si>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</si>
  <si>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</si>
  <si>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</si>
  <si>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</si>
  <si>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</si>
  <si>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</si>
  <si>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</si>
  <si>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</si>
  <si>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</si>
  <si>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</si>
  <si>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</si>
  <si>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</si>
  <si>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</si>
  <si>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</si>
  <si>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</si>
  <si>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</si>
  <si>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</si>
  <si>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</si>
  <si>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</si>
  <si>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</si>
  <si>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</si>
  <si>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</si>
  <si>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</si>
  <si>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</si>
  <si>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</si>
  <si>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</si>
  <si>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</si>
  <si>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</si>
  <si>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</si>
  <si>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</si>
  <si>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</si>
  <si>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</si>
  <si>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</si>
  <si>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</si>
  <si>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</si>
  <si>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</si>
  <si>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</si>
  <si>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</si>
  <si>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</si>
  <si>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</si>
  <si>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</si>
  <si>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</si>
  <si>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</si>
  <si>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</si>
  <si>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</si>
  <si>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</si>
  <si>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</si>
  <si>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</si>
  <si>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</si>
  <si>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</si>
  <si>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</si>
  <si>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</si>
  <si>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</si>
  <si>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</si>
  <si>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</si>
  <si>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</si>
  <si>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</si>
  <si>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</si>
  <si>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</si>
  <si>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</si>
  <si>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</si>
  <si>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</si>
  <si>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</si>
  <si>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</si>
  <si>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</si>
  <si>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</si>
  <si>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</si>
  <si>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</si>
  <si>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</si>
  <si>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</si>
  <si>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</si>
  <si>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</si>
  <si>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</si>
  <si>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</si>
  <si>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</si>
  <si>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</si>
  <si>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</si>
  <si>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</si>
  <si>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</si>
  <si>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</si>
  <si>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</si>
  <si>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</si>
  <si>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</si>
  <si>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</si>
  <si>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</si>
  <si>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</si>
  <si>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</si>
  <si>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</si>
  <si>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</si>
  <si>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</si>
  <si>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</si>
  <si>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</si>
  <si>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</si>
  <si>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</si>
  <si>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</si>
  <si>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</si>
  <si>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</si>
  <si>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</si>
  <si>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</si>
  <si>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</si>
  <si>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</si>
  <si>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</si>
  <si>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</si>
  <si>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</si>
  <si>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</si>
  <si>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</si>
  <si>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</si>
  <si>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</si>
  <si>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</si>
  <si>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</si>
  <si>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</si>
  <si>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</si>
  <si>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</si>
  <si>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</si>
  <si>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</si>
  <si>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</si>
  <si>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</si>
  <si>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</si>
  <si>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</si>
  <si>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</si>
  <si>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</si>
  <si>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</si>
  <si>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</si>
  <si>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</si>
  <si>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</si>
  <si>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</si>
  <si>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</si>
  <si>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</si>
  <si>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</si>
  <si>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</si>
  <si>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</si>
  <si>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</si>
  <si>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</si>
  <si>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</si>
  <si>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</si>
  <si>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</si>
  <si>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</si>
  <si>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</si>
  <si>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</si>
  <si>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</si>
  <si>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</si>
  <si>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</si>
  <si>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</si>
  <si>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</si>
  <si>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</si>
  <si>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</si>
  <si>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</si>
  <si>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</si>
  <si>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</si>
  <si>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</si>
  <si>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</si>
  <si>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</si>
  <si>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</si>
  <si>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</si>
  <si>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</si>
  <si>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</si>
  <si>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</si>
  <si>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</si>
  <si>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</si>
  <si>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</si>
  <si>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</si>
  <si>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</si>
  <si>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</si>
  <si>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</si>
  <si>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</si>
  <si>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</si>
  <si>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</si>
  <si>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</si>
  <si>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</si>
  <si>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</si>
  <si>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</si>
  <si>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</si>
  <si>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</si>
  <si>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</si>
  <si>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</si>
  <si>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</si>
  <si>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</si>
  <si>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</si>
  <si>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</si>
  <si>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</si>
  <si>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</si>
  <si>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</si>
  <si>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</si>
  <si>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</si>
  <si>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</si>
  <si>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</si>
  <si>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</si>
  <si>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</si>
  <si>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</si>
  <si>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</si>
  <si>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</si>
  <si>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</si>
  <si>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</si>
  <si>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</si>
  <si>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</si>
  <si>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</si>
  <si>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</si>
  <si>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</si>
  <si>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</si>
  <si>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</si>
  <si>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</si>
  <si>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</si>
  <si>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</si>
  <si>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</si>
  <si>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</si>
  <si>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</si>
  <si>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</si>
  <si>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</si>
  <si>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</si>
  <si>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</si>
  <si>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</si>
  <si>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</si>
  <si>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</si>
  <si>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</si>
  <si>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</si>
  <si>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</si>
  <si>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</si>
  <si>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</si>
  <si>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</si>
  <si>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</si>
  <si>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</si>
  <si>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</si>
  <si>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</si>
  <si>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</si>
  <si>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</si>
  <si>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</si>
  <si>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</si>
  <si>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</si>
  <si>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</si>
  <si>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</si>
  <si>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</si>
  <si>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</si>
  <si>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</si>
  <si>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</si>
  <si>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</si>
  <si>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</si>
  <si>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</si>
  <si>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</si>
  <si>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</si>
  <si>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</si>
  <si>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</si>
  <si>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</si>
  <si>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</si>
  <si>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</si>
  <si>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</si>
  <si>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</si>
  <si>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</si>
  <si>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</si>
  <si>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</si>
  <si>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</si>
  <si>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</si>
  <si>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</si>
  <si>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</si>
  <si>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</si>
  <si>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</si>
  <si>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</si>
  <si>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</si>
  <si>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</si>
  <si>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</si>
  <si>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</si>
  <si>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</si>
  <si>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</si>
  <si>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</si>
  <si>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</si>
  <si>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</si>
  <si>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</si>
  <si>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</si>
  <si>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</si>
  <si>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</si>
  <si>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</si>
  <si>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</si>
  <si>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</si>
  <si>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</si>
  <si>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</si>
  <si>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</si>
  <si>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</si>
  <si>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</si>
  <si>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</si>
  <si>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</si>
  <si>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</si>
  <si>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</si>
  <si>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</si>
  <si>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</si>
  <si>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</si>
  <si>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</si>
  <si>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</si>
  <si>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</si>
  <si>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</si>
  <si>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</si>
  <si>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</si>
  <si>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</si>
  <si>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</si>
  <si>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</si>
  <si>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</si>
  <si>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</si>
  <si>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</si>
  <si>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</si>
  <si>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</si>
  <si>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</si>
  <si>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</si>
  <si>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</si>
  <si>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</si>
  <si>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</si>
  <si>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</si>
  <si>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</si>
  <si>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</si>
  <si>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</si>
  <si>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</si>
  <si>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</si>
  <si>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</si>
  <si>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</si>
  <si>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</si>
  <si>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</si>
  <si>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</si>
  <si>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</si>
  <si>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</si>
  <si>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</si>
  <si>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</si>
  <si>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</si>
  <si>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</si>
  <si>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</si>
  <si>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</si>
  <si>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</si>
  <si>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</si>
  <si>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</si>
  <si>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</si>
  <si>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</si>
  <si>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</si>
  <si>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</si>
  <si>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</si>
  <si>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</si>
  <si>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</si>
  <si>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</si>
  <si>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</si>
  <si>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</si>
  <si>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</si>
  <si>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</si>
  <si>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</si>
  <si>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</si>
  <si>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</si>
  <si>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</si>
  <si>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</si>
  <si>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</si>
  <si>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</si>
  <si>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</si>
  <si>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</si>
  <si>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</si>
  <si>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</si>
  <si>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</si>
  <si>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</si>
  <si>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</si>
  <si>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</si>
  <si>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</si>
  <si>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</si>
  <si>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</si>
  <si>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</si>
  <si>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</si>
  <si>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</si>
  <si>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</si>
  <si>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</si>
  <si>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</si>
  <si>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</si>
  <si>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</si>
  <si>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</si>
  <si>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</si>
  <si>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</si>
  <si>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</si>
  <si>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</si>
  <si>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</si>
  <si>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</si>
  <si>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</si>
  <si>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</si>
  <si>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</si>
  <si>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</si>
  <si>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</si>
  <si>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</si>
  <si>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</si>
  <si>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</si>
  <si>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</si>
  <si>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</si>
  <si>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</si>
  <si>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</si>
  <si>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</si>
  <si>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</si>
  <si>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</si>
  <si>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</si>
  <si>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</si>
  <si>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</si>
  <si>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</si>
  <si>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</si>
  <si>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</si>
  <si>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</si>
  <si>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</si>
  <si>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</si>
  <si>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</si>
  <si>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</si>
  <si>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</si>
  <si>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</si>
  <si>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</si>
  <si>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</si>
  <si>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</si>
  <si>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</si>
  <si>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</si>
  <si>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</si>
  <si>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</si>
  <si>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</si>
  <si>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</si>
  <si>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</si>
  <si>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</si>
  <si>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</si>
  <si>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</si>
  <si>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</si>
  <si>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</si>
  <si>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</si>
  <si>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</si>
  <si>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</si>
  <si>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</si>
  <si>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</si>
  <si>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</si>
  <si>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</si>
  <si>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</si>
  <si>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</si>
  <si>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</si>
  <si>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</si>
  <si>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</si>
  <si>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</si>
  <si>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</si>
  <si>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</si>
  <si>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</si>
  <si>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</si>
  <si>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</si>
  <si>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</si>
  <si>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</si>
  <si>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</si>
  <si>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</si>
  <si>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</si>
  <si>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</si>
  <si>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</si>
  <si>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</si>
  <si>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</si>
  <si>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</si>
  <si>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</si>
  <si>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</si>
  <si>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</si>
  <si>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</si>
  <si>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</si>
  <si>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</si>
  <si>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</si>
  <si>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</si>
  <si>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</si>
  <si>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</si>
  <si>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</si>
  <si>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</si>
  <si>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</si>
  <si>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</si>
  <si>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</si>
  <si>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</si>
  <si>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</si>
  <si>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</si>
  <si>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</si>
  <si>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</si>
  <si>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</si>
  <si>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</si>
  <si>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</si>
  <si>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</si>
  <si>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</si>
  <si>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</si>
  <si>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</si>
  <si>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</si>
  <si>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</si>
  <si>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</si>
  <si>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</si>
  <si>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</si>
  <si>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</si>
  <si>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</si>
  <si>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</si>
  <si>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</si>
  <si>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</si>
  <si>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</si>
  <si>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</si>
  <si>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</si>
  <si>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</si>
  <si>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</si>
  <si>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</si>
  <si>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</si>
  <si>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</si>
  <si>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</si>
  <si>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</si>
  <si>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</si>
  <si>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</si>
  <si>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</si>
  <si>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</si>
  <si>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</si>
  <si>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</si>
  <si>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</si>
  <si>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</si>
  <si>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</si>
  <si>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</si>
  <si>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</si>
  <si>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</si>
  <si>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</si>
  <si>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</si>
  <si>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</si>
  <si>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</si>
  <si>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</si>
  <si>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</si>
  <si>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</si>
  <si>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</si>
  <si>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</si>
  <si>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</si>
  <si>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</si>
  <si>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</si>
  <si>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</si>
  <si>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</si>
  <si>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</si>
  <si>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</si>
  <si>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</si>
  <si>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</si>
  <si>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</si>
  <si>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</si>
  <si>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</si>
  <si>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</si>
  <si>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</si>
  <si>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</si>
  <si>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</si>
  <si>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</si>
  <si>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</si>
  <si>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</si>
  <si>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</si>
  <si>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</si>
  <si>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</si>
  <si>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</si>
  <si>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</si>
  <si>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</si>
  <si>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</si>
  <si>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</si>
  <si>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</si>
  <si>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</si>
  <si>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</si>
  <si>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</si>
  <si>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</si>
  <si>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</si>
  <si>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</si>
  <si>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</si>
  <si>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</si>
  <si>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</si>
  <si>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</si>
  <si>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</si>
  <si>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</si>
  <si>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</si>
  <si>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</si>
  <si>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</si>
  <si>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</si>
  <si>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</si>
  <si>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</si>
  <si>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</si>
  <si>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</si>
  <si>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</si>
  <si>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</si>
  <si>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</si>
  <si>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</si>
  <si>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</si>
  <si>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</si>
  <si>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</si>
  <si>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</si>
  <si>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</si>
  <si>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</si>
  <si>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</si>
  <si>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</si>
  <si>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</si>
  <si>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</si>
  <si>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</si>
  <si>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</si>
  <si>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</si>
  <si>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</si>
  <si>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</si>
  <si>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</si>
  <si>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</si>
  <si>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</si>
  <si>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</si>
  <si>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</si>
  <si>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</si>
  <si>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</si>
  <si>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</si>
  <si>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</si>
  <si>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</si>
  <si>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</si>
  <si>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</si>
  <si>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</si>
  <si>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</si>
  <si>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</si>
  <si>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</si>
  <si>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</si>
  <si>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</si>
  <si>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</si>
  <si>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</si>
  <si>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</si>
  <si>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</si>
  <si>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</si>
  <si>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</si>
  <si>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</si>
  <si>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</si>
  <si>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</si>
  <si>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</si>
  <si>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</si>
  <si>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</si>
  <si>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</si>
  <si>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</si>
  <si>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</si>
  <si>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</si>
  <si>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</si>
  <si>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</si>
  <si>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</si>
  <si>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</si>
  <si>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</si>
  <si>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</si>
  <si>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</si>
  <si>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</si>
  <si>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</si>
  <si>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</si>
  <si>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</si>
  <si>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</si>
  <si>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</si>
  <si>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</si>
  <si>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</si>
  <si>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</si>
  <si>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</si>
  <si>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</si>
  <si>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</si>
  <si>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</si>
  <si>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</si>
  <si>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</si>
  <si>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</si>
  <si>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</si>
  <si>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</si>
  <si>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</si>
  <si>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</si>
  <si>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</si>
  <si>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</si>
  <si>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</si>
  <si>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</si>
  <si>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</si>
  <si>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</si>
  <si>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</si>
  <si>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</si>
  <si>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</si>
  <si>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</si>
  <si>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</si>
  <si>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</si>
  <si>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</si>
  <si>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</si>
  <si>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</si>
  <si>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</si>
  <si>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</si>
  <si>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</si>
  <si>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</si>
  <si>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</si>
  <si>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</si>
  <si>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</si>
  <si>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</si>
  <si>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</si>
  <si>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</si>
  <si>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</si>
  <si>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</si>
  <si>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</si>
  <si>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</si>
  <si>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</si>
  <si>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</si>
  <si>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</si>
  <si>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</si>
  <si>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</si>
  <si>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</si>
  <si>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</si>
  <si>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</si>
  <si>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</si>
  <si>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</si>
  <si>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</si>
  <si>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</si>
  <si>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</si>
  <si>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</si>
  <si>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</si>
  <si>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</si>
  <si>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</si>
  <si>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</si>
  <si>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</si>
  <si>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</si>
  <si>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</si>
  <si>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</si>
  <si>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</si>
  <si>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</si>
  <si>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</si>
  <si>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</si>
  <si>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</si>
  <si>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</si>
  <si>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</si>
  <si>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</si>
  <si>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</si>
  <si>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</si>
  <si>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</si>
  <si>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</si>
  <si>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</si>
  <si>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</si>
  <si>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</si>
  <si>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</si>
  <si>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</si>
  <si>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</si>
  <si>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</si>
  <si>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</si>
  <si>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</si>
  <si>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</si>
  <si>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</si>
  <si>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</si>
  <si>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</si>
  <si>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</si>
  <si>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</si>
  <si>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</si>
  <si>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</si>
  <si>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</si>
  <si>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</si>
  <si>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</si>
  <si>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</si>
  <si>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</si>
  <si>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</si>
  <si>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</si>
  <si>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</si>
  <si>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</si>
  <si>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</si>
  <si>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</si>
  <si>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</si>
  <si>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</si>
  <si>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</si>
  <si>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</si>
  <si>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</si>
  <si>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</si>
  <si>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</si>
  <si>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</si>
  <si>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</si>
  <si>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</si>
  <si>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</si>
  <si>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</si>
  <si>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</si>
  <si>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</si>
  <si>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</si>
  <si>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</si>
  <si>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</si>
  <si>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</si>
  <si>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</si>
  <si>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</si>
  <si>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</si>
  <si>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</si>
  <si>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</si>
  <si>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</si>
  <si>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</si>
  <si>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</si>
  <si>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</si>
  <si>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</si>
  <si>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</si>
  <si>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</si>
  <si>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</si>
  <si>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</si>
  <si>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</si>
  <si>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</si>
  <si>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</si>
  <si>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</si>
  <si>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</si>
  <si>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</si>
  <si>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</si>
  <si>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</si>
  <si>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</si>
  <si>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</si>
  <si>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</si>
  <si>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</si>
  <si>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</si>
  <si>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</si>
  <si>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</si>
  <si>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</si>
  <si>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</si>
  <si>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</si>
  <si>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</si>
  <si>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</si>
  <si>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</si>
  <si>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</si>
  <si>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</si>
  <si>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</si>
  <si>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</si>
  <si>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</si>
  <si>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</si>
  <si>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</si>
  <si>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</si>
  <si>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</si>
  <si>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</si>
  <si>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</si>
  <si>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</si>
  <si>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</si>
  <si>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</si>
  <si>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</si>
  <si>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</si>
  <si>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</si>
  <si>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</si>
  <si>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</si>
  <si>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</si>
  <si>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</si>
  <si>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</si>
  <si>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</si>
  <si>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</si>
  <si>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</si>
  <si>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</si>
  <si>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</si>
  <si>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</si>
  <si>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</si>
  <si>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</si>
  <si>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</si>
  <si>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</si>
  <si>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</si>
  <si>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</si>
  <si>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</si>
  <si>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</si>
  <si>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</si>
  <si>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</si>
  <si>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</si>
  <si>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</si>
  <si>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</si>
  <si>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</si>
  <si>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</si>
  <si>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</si>
  <si>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</si>
  <si>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</si>
  <si>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</si>
  <si>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</si>
  <si>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</si>
  <si>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</si>
  <si>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</si>
  <si>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</si>
  <si>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</si>
  <si>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</si>
  <si>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</si>
  <si>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</si>
  <si>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</si>
  <si>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</si>
  <si>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</si>
  <si>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</si>
  <si>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</si>
  <si>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</si>
  <si>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</si>
  <si>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</si>
  <si>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</si>
  <si>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</si>
  <si>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</si>
  <si>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</si>
  <si>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</si>
  <si>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</si>
  <si>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</si>
  <si>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</si>
  <si>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</si>
  <si>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</si>
  <si>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</si>
  <si>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</si>
  <si>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</si>
  <si>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</si>
  <si>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</si>
  <si>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</si>
  <si>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</si>
  <si>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</si>
  <si>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</si>
  <si>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</si>
  <si>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</si>
  <si>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</si>
  <si>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</si>
  <si>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</si>
  <si>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</si>
  <si>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</si>
  <si>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</si>
  <si>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</si>
  <si>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</si>
  <si>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</si>
  <si>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</si>
  <si>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</si>
  <si>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</si>
  <si>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</si>
  <si>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</si>
  <si>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</si>
  <si>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</si>
  <si>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</si>
  <si>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</si>
  <si>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</si>
  <si>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</si>
  <si>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</si>
  <si>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</si>
  <si>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</si>
  <si>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</si>
  <si>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</si>
  <si>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</si>
  <si>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</si>
  <si>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</si>
  <si>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</si>
  <si>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</si>
  <si>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</si>
  <si>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</si>
  <si>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</si>
  <si>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</si>
  <si>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</si>
  <si>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</si>
  <si>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</si>
  <si>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</si>
  <si>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</si>
  <si>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</si>
  <si>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</si>
  <si>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</si>
  <si>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</si>
  <si>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</si>
  <si>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</si>
  <si>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</si>
  <si>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</si>
  <si>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</si>
  <si>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</si>
  <si>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</si>
  <si>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</si>
  <si>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</si>
  <si>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</si>
  <si>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</si>
  <si>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</si>
  <si>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</si>
  <si>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</si>
  <si>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</si>
  <si>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</si>
  <si>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</si>
  <si>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</si>
  <si>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</si>
  <si>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</si>
  <si>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</si>
  <si>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</si>
  <si>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</si>
  <si>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</si>
  <si>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</si>
  <si>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</si>
  <si>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</si>
  <si>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</si>
  <si>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</si>
  <si>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</si>
  <si>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</si>
  <si>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</si>
  <si>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</si>
  <si>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</si>
  <si>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</si>
  <si>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</si>
  <si>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</si>
  <si>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</si>
  <si>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</si>
  <si>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</si>
  <si>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</si>
  <si>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</si>
  <si>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</si>
  <si>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</si>
  <si>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</si>
  <si>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</si>
  <si>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</si>
  <si>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</si>
  <si>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</si>
  <si>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</si>
  <si>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</si>
  <si>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</si>
  <si>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</si>
  <si>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</si>
  <si>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</si>
  <si>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</si>
  <si>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</si>
  <si>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</si>
  <si>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</si>
  <si>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</si>
  <si>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</si>
  <si>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</si>
  <si>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</si>
  <si>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</si>
  <si>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</si>
  <si>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</si>
  <si>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</si>
  <si>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</si>
  <si>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</si>
  <si>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</si>
  <si>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</si>
  <si>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</si>
  <si>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</si>
  <si>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</si>
  <si>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</si>
  <si>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</si>
  <si>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</si>
  <si>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</si>
  <si>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</si>
  <si>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</si>
  <si>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</si>
  <si>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</si>
  <si>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</si>
  <si>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</si>
  <si>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</si>
  <si>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</si>
  <si>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</si>
  <si>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</si>
  <si>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</si>
  <si>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</si>
  <si>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</si>
  <si>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</si>
  <si>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</si>
  <si>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</si>
  <si>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</si>
  <si>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</si>
  <si>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</si>
  <si>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</si>
  <si>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</si>
  <si>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</si>
  <si>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</si>
  <si>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</si>
  <si>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</si>
  <si>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</si>
  <si>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</si>
  <si>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</si>
  <si>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</si>
  <si>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</si>
  <si>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</si>
  <si>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</si>
  <si>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</si>
  <si>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</si>
  <si>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</si>
  <si>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</si>
  <si>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</si>
  <si>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</si>
  <si>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</si>
  <si>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</si>
  <si>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</si>
  <si>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</si>
  <si>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</si>
  <si>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</si>
  <si>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</si>
  <si>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</si>
  <si>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</si>
  <si>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</si>
  <si>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</si>
  <si>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</si>
  <si>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</si>
  <si>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</si>
  <si>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</si>
  <si>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</si>
  <si>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</si>
  <si>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</si>
  <si>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</si>
  <si>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</si>
  <si>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</si>
  <si>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</si>
  <si>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</si>
  <si>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</si>
  <si>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</si>
  <si>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</si>
  <si>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</si>
  <si>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</si>
  <si>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</si>
  <si>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</si>
  <si>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</si>
  <si>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</si>
  <si>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</si>
  <si>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</si>
  <si>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</si>
  <si>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</si>
  <si>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</si>
  <si>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</si>
  <si>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</si>
  <si>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</si>
  <si>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</si>
  <si>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</si>
  <si>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</si>
  <si>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</si>
  <si>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</si>
  <si>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</si>
  <si>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</si>
  <si>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</si>
  <si>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</si>
  <si>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</si>
  <si>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</si>
  <si>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</si>
  <si>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</si>
  <si>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</si>
  <si>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</si>
  <si>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</si>
  <si>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</si>
  <si>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</si>
  <si>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</si>
  <si>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</si>
  <si>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</si>
  <si>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</si>
  <si>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</si>
  <si>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</si>
  <si>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</si>
  <si>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</si>
  <si>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</si>
  <si>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</si>
  <si>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</si>
  <si>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</si>
  <si>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</si>
  <si>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</si>
  <si>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</si>
  <si>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</si>
  <si>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</si>
  <si>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</si>
  <si>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</si>
  <si>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</si>
  <si>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</si>
  <si>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</si>
  <si>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</si>
  <si>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</si>
  <si>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</si>
  <si>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</si>
  <si>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</si>
  <si>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</si>
  <si>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</si>
  <si>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</si>
  <si>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</si>
  <si>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</si>
  <si>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</si>
  <si>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</si>
  <si>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</si>
  <si>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</si>
  <si>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</si>
  <si>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</si>
  <si>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</si>
  <si>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</si>
  <si>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</si>
  <si>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</si>
  <si>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</si>
  <si>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</si>
  <si>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</si>
  <si>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</si>
  <si>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</si>
  <si>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</si>
  <si>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</si>
  <si>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</si>
  <si>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</si>
  <si>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</si>
  <si>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</si>
  <si>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</si>
  <si>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</si>
  <si>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</si>
  <si>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</si>
  <si>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</si>
  <si>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</si>
  <si>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</si>
  <si>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</si>
  <si>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</si>
  <si>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</si>
  <si>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</si>
  <si>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</si>
  <si>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</si>
  <si>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</si>
  <si>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</si>
  <si>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</si>
  <si>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</si>
  <si>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</si>
  <si>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</si>
  <si>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</si>
  <si>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</si>
  <si>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</si>
  <si>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</si>
  <si>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</si>
  <si>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</si>
  <si>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</si>
  <si>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</si>
  <si>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</si>
  <si>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</si>
  <si>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</si>
  <si>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</si>
  <si>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</si>
  <si>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</si>
  <si>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</si>
  <si>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</si>
  <si>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</si>
  <si>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</si>
  <si>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</si>
  <si>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</si>
  <si>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</si>
  <si>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</si>
  <si>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</si>
  <si>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</si>
  <si>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</si>
  <si>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</si>
  <si>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</si>
  <si>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</si>
  <si>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</si>
  <si>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</si>
  <si>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</si>
  <si>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</si>
  <si>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</si>
  <si>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</si>
  <si>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</si>
  <si>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</si>
  <si>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</si>
  <si>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</si>
  <si>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</si>
  <si>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</si>
  <si>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</si>
  <si>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</si>
  <si>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</si>
  <si>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</si>
  <si>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</si>
  <si>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</si>
  <si>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</si>
  <si>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</si>
  <si>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</si>
  <si>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</si>
  <si>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</si>
  <si>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</si>
  <si>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</si>
  <si>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</si>
  <si>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</si>
  <si>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</si>
  <si>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</si>
  <si>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</si>
  <si>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</si>
  <si>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</si>
  <si>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</si>
  <si>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</si>
  <si>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</si>
  <si>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</si>
  <si>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</si>
  <si>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</si>
  <si>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</si>
  <si>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</si>
  <si>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</si>
  <si>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</si>
  <si>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</si>
  <si>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</si>
  <si>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</si>
  <si>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</si>
  <si>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</si>
  <si>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</si>
  <si>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</si>
  <si>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</si>
  <si>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</si>
  <si>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</si>
  <si>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</si>
  <si>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</si>
  <si>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</si>
  <si>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</si>
  <si>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</si>
  <si>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</si>
  <si>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</si>
  <si>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</si>
  <si>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</si>
  <si>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</si>
  <si>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</si>
  <si>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</si>
  <si>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</si>
  <si>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</si>
  <si>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</si>
  <si>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</si>
  <si>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</si>
  <si>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</si>
  <si>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</si>
  <si>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</si>
  <si>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</si>
  <si>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</si>
  <si>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</si>
  <si>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</si>
  <si>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</si>
  <si>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</si>
  <si>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</si>
  <si>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</si>
  <si>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</si>
  <si>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</si>
  <si>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</si>
  <si>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</si>
  <si>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</si>
  <si>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</si>
  <si>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</si>
  <si>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</si>
  <si>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</si>
  <si>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</si>
  <si>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</si>
  <si>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</si>
  <si>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</si>
  <si>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</si>
  <si>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</si>
  <si>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</si>
  <si>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</si>
  <si>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</si>
  <si>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</si>
  <si>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</si>
  <si>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</si>
  <si>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</si>
  <si>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</si>
  <si>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</si>
  <si>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</si>
  <si>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</si>
  <si>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</si>
  <si>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</si>
  <si>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</si>
  <si>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</si>
  <si>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</si>
  <si>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</si>
  <si>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</si>
  <si>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</si>
  <si>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</si>
  <si>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</si>
  <si>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</si>
  <si>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</si>
  <si>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</si>
  <si>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</si>
  <si>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</si>
  <si>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</si>
  <si>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</si>
  <si>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</si>
  <si>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</si>
  <si>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</si>
  <si>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</si>
  <si>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</si>
  <si>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</si>
  <si>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</si>
  <si>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</si>
  <si>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</si>
  <si>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</si>
  <si>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</si>
  <si>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</si>
  <si>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</si>
  <si>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</si>
  <si>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</si>
  <si>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</si>
  <si>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</si>
  <si>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</si>
  <si>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</si>
  <si>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</si>
  <si>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</si>
  <si>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</si>
  <si>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</si>
  <si>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</si>
  <si>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</si>
  <si>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</si>
  <si>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</si>
  <si>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</si>
  <si>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</si>
  <si>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</si>
  <si>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</si>
  <si>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</si>
  <si>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</si>
  <si>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</si>
  <si>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</si>
  <si>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</si>
  <si>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</si>
  <si>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</si>
  <si>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</si>
  <si>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</si>
  <si>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</si>
  <si>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</si>
  <si>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</si>
  <si>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</si>
  <si>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</si>
  <si>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</si>
  <si>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</si>
  <si>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</si>
  <si>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</si>
  <si>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</si>
  <si>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</si>
  <si>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</si>
  <si>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</si>
  <si>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</si>
  <si>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</si>
  <si>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</si>
  <si>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</si>
  <si>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</si>
  <si>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</si>
  <si>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</si>
  <si>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</si>
  <si>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</si>
  <si>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</si>
  <si>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</si>
  <si>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</si>
  <si>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</si>
  <si>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</si>
  <si>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</si>
  <si>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</si>
  <si>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</si>
  <si>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</si>
  <si>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</si>
  <si>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</si>
  <si>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</si>
  <si>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</si>
  <si>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</si>
  <si>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</si>
  <si>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</si>
  <si>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</si>
  <si>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</si>
  <si>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</si>
  <si>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</si>
  <si>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</si>
  <si>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</si>
  <si>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</si>
  <si>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</si>
  <si>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</si>
  <si>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</si>
  <si>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</si>
  <si>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</si>
  <si>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</si>
  <si>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</si>
  <si>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</si>
  <si>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</si>
  <si>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</si>
  <si>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</si>
  <si>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</si>
  <si>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</si>
  <si>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</si>
  <si>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</si>
  <si>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</si>
  <si>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</si>
  <si>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</si>
  <si>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</si>
  <si>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</si>
  <si>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</si>
  <si>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</si>
  <si>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</si>
  <si>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</si>
  <si>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</si>
  <si>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</si>
  <si>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</si>
  <si>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</si>
  <si>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</si>
  <si>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</si>
  <si>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</si>
  <si>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</si>
  <si>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</si>
  <si>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</si>
  <si>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</si>
  <si>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</si>
  <si>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</si>
  <si>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</si>
  <si>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</si>
  <si>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</si>
  <si>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</si>
  <si>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</si>
  <si>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</si>
  <si>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</si>
  <si>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</si>
  <si>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</si>
  <si>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</si>
  <si>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</si>
  <si>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</si>
  <si>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</si>
  <si>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</si>
  <si>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</si>
  <si>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</si>
  <si>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</si>
  <si>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</si>
  <si>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</si>
  <si>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</si>
  <si>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</si>
  <si>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</si>
  <si>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</si>
  <si>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</si>
  <si>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</si>
  <si>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</si>
  <si>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</si>
  <si>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</si>
  <si>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</si>
  <si>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</si>
  <si>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</si>
  <si>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</si>
  <si>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</si>
  <si>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</si>
  <si>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</si>
  <si>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</si>
  <si>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</si>
  <si>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</si>
  <si>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</si>
  <si>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</si>
  <si>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</si>
  <si>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</si>
  <si>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</si>
  <si>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</si>
  <si>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</si>
  <si>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</si>
  <si>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</si>
  <si>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</si>
  <si>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</si>
  <si>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</si>
  <si>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</si>
  <si>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</si>
  <si>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</si>
  <si>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</si>
  <si>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</si>
  <si>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</si>
  <si>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</si>
  <si>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</si>
  <si>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</si>
  <si>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</si>
  <si>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</si>
  <si>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</si>
  <si>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</si>
  <si>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</si>
  <si>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</si>
  <si>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</si>
  <si>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</si>
  <si>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</si>
  <si>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</si>
  <si>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</si>
  <si>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</si>
  <si>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</si>
  <si>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</si>
  <si>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</si>
  <si>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</si>
  <si>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</si>
  <si>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</si>
  <si>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</si>
  <si>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</si>
  <si>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</si>
  <si>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</si>
  <si>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</si>
  <si>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</si>
  <si>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</si>
  <si>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</si>
  <si>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</si>
  <si>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</si>
  <si>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</si>
  <si>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</si>
  <si>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</si>
  <si>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</si>
  <si>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</si>
  <si>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</si>
  <si>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</si>
  <si>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</si>
  <si>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</si>
  <si>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</si>
  <si>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</si>
  <si>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</si>
  <si>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</si>
  <si>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</si>
  <si>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</si>
  <si>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</si>
  <si>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</si>
  <si>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</si>
  <si>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</si>
  <si>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</si>
  <si>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</si>
  <si>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</si>
  <si>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</si>
  <si>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</si>
  <si>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</si>
  <si>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</si>
  <si>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</si>
  <si>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</si>
  <si>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</si>
  <si>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</si>
  <si>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</si>
  <si>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</si>
  <si>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</si>
  <si>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</si>
  <si>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</si>
  <si>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</si>
  <si>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</si>
  <si>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</si>
  <si>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</si>
  <si>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</si>
  <si>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</si>
  <si>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</si>
  <si>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</si>
  <si>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</si>
  <si>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</si>
  <si>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</si>
  <si>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</si>
  <si>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</si>
  <si>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</si>
  <si>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</si>
  <si>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</si>
  <si>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</si>
  <si>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</si>
  <si>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</si>
  <si>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</si>
  <si>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</si>
  <si>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</si>
  <si>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</si>
  <si>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</si>
  <si>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</si>
  <si>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</si>
  <si>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</si>
  <si>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</si>
  <si>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</si>
  <si>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</si>
  <si>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</si>
  <si>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</si>
  <si>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</si>
  <si>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</si>
  <si>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</si>
  <si>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</si>
  <si>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</si>
  <si>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</si>
  <si>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</si>
  <si>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</si>
  <si>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</si>
  <si>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</si>
  <si>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</si>
  <si>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</si>
  <si>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</si>
  <si>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</si>
  <si>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</si>
  <si>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</si>
  <si>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</si>
  <si>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</si>
  <si>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</si>
  <si>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</si>
  <si>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</si>
  <si>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</si>
  <si>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</si>
  <si>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</si>
  <si>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</si>
  <si>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</si>
  <si>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</si>
  <si>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</si>
  <si>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</si>
  <si>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</si>
  <si>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</si>
  <si>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</si>
  <si>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</si>
  <si>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</si>
  <si>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</si>
  <si>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</si>
  <si>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</si>
  <si>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</si>
  <si>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</si>
  <si>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</si>
  <si>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</si>
  <si>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</si>
  <si>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</si>
  <si>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</si>
  <si>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</si>
  <si>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</si>
  <si>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</si>
  <si>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</si>
  <si>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</si>
  <si>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</si>
  <si>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</si>
  <si>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</si>
  <si>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</si>
  <si>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</si>
  <si>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</si>
  <si>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</si>
  <si>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</si>
  <si>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</si>
  <si>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</si>
  <si>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</si>
  <si>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</si>
  <si>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</si>
  <si>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</si>
  <si>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</si>
  <si>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</si>
  <si>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</si>
  <si>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</si>
  <si>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</si>
  <si>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</si>
  <si>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</si>
  <si>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</si>
  <si>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</si>
  <si>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</si>
  <si>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</si>
  <si>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</si>
  <si>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</si>
  <si>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</si>
  <si>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</si>
  <si>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</si>
  <si>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</si>
  <si>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</si>
  <si>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</si>
  <si>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</si>
  <si>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</si>
  <si>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</si>
  <si>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</si>
  <si>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</si>
  <si>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</si>
  <si>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</si>
  <si>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</si>
  <si>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</si>
  <si>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</si>
  <si>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</si>
  <si>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</si>
  <si>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</si>
  <si>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</si>
  <si>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</si>
  <si>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</si>
  <si>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</si>
  <si>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</si>
  <si>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</si>
  <si>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</si>
  <si>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</si>
  <si>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</si>
  <si>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</si>
  <si>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</si>
  <si>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</si>
  <si>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</si>
  <si>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</si>
  <si>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</si>
  <si>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</si>
  <si>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</si>
  <si>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</si>
  <si>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</si>
  <si>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</si>
  <si>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</si>
  <si>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</si>
  <si>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</si>
  <si>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</si>
  <si>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</si>
  <si>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</si>
  <si>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</si>
  <si>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</si>
  <si>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</si>
  <si>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</si>
  <si>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</si>
  <si>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</si>
  <si>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</si>
  <si>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</si>
  <si>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</si>
  <si>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</si>
  <si>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</si>
  <si>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</si>
  <si>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</si>
  <si>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</si>
  <si>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</si>
  <si>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</si>
  <si>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</si>
  <si>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</si>
  <si>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</si>
  <si>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</si>
  <si>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</si>
  <si>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</si>
  <si>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</si>
  <si>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</si>
  <si>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</si>
  <si>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</si>
  <si>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</si>
  <si>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</si>
  <si>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</si>
  <si>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</si>
  <si>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</si>
  <si>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</si>
  <si>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</si>
  <si>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</si>
  <si>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</si>
  <si>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</si>
  <si>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</si>
  <si>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</si>
  <si>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</si>
  <si>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</si>
  <si>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</si>
  <si>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</si>
  <si>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</si>
  <si>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</si>
  <si>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</si>
  <si>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</si>
  <si>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</si>
  <si>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</si>
  <si>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</si>
  <si>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</si>
  <si>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</si>
  <si>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</si>
  <si>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</si>
  <si>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</si>
  <si>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</si>
  <si>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</si>
  <si>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</si>
  <si>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</si>
  <si>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</si>
  <si>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</si>
  <si>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</si>
  <si>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</si>
  <si>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</si>
  <si>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</si>
  <si>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</si>
  <si>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</si>
  <si>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</si>
  <si>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</si>
  <si>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</si>
  <si>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</si>
  <si>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</si>
  <si>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</si>
  <si>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</si>
  <si>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</si>
  <si>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</si>
  <si>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</si>
  <si>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</si>
  <si>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</si>
  <si>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</si>
  <si>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</si>
  <si>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</si>
  <si>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</si>
  <si>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</si>
  <si>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</si>
  <si>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</si>
  <si>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</si>
  <si>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</si>
  <si>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</si>
  <si>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</si>
  <si>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</si>
  <si>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</si>
  <si>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</si>
  <si>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</si>
  <si>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</si>
  <si>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</si>
  <si>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</si>
  <si>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</si>
  <si>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</si>
  <si>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</si>
  <si>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</si>
  <si>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</si>
  <si>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</si>
  <si>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</si>
  <si>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</si>
  <si>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</si>
  <si>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</si>
  <si>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</si>
  <si>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</si>
  <si>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</si>
  <si>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</si>
  <si>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</si>
  <si>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</si>
  <si>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</si>
  <si>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</si>
  <si>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</si>
  <si>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</si>
  <si>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</si>
  <si>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</si>
  <si>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</si>
  <si>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</si>
  <si>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</si>
  <si>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</si>
  <si>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</si>
  <si>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</si>
  <si>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</si>
  <si>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</si>
  <si>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</si>
  <si>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</si>
  <si>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</si>
  <si>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</si>
  <si>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</si>
  <si>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</si>
  <si>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</si>
  <si>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</si>
  <si>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</si>
  <si>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</si>
  <si>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</si>
  <si>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</si>
  <si>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</si>
  <si>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</si>
  <si>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</si>
  <si>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</si>
  <si>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</si>
  <si>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</si>
  <si>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</si>
  <si>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</si>
  <si>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</si>
  <si>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</si>
  <si>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</si>
  <si>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</si>
  <si>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</si>
  <si>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</si>
  <si>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</si>
  <si>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</si>
  <si>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</si>
  <si>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</si>
  <si>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</si>
  <si>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</si>
  <si>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</si>
  <si>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</si>
  <si>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</si>
  <si>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</si>
  <si>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</si>
  <si>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</si>
  <si>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</si>
  <si>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</si>
  <si>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</si>
  <si>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</si>
  <si>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</si>
  <si>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</si>
  <si>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</si>
  <si>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</si>
  <si>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</si>
  <si>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</si>
  <si>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</si>
  <si>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</si>
  <si>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</si>
  <si>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</si>
  <si>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</si>
  <si>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</si>
  <si>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</si>
  <si>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</si>
  <si>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</si>
  <si>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</si>
  <si>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</si>
  <si>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</si>
  <si>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</si>
  <si>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</si>
  <si>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</si>
  <si>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</si>
  <si>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</si>
  <si>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</si>
  <si>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</si>
  <si>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</si>
  <si>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</si>
  <si>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</si>
  <si>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</si>
  <si>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</si>
  <si>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</si>
  <si>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</si>
  <si>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</si>
  <si>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</si>
  <si>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</si>
  <si>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</si>
  <si>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</si>
  <si>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</si>
  <si>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</si>
  <si>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</si>
  <si>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</si>
  <si>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</si>
  <si>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</si>
  <si>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</si>
  <si>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</si>
  <si>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</si>
  <si>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</si>
  <si>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</si>
  <si>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</si>
  <si>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</si>
  <si>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</si>
  <si>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</si>
  <si>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</si>
  <si>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</si>
  <si>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</si>
  <si>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</si>
  <si>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</si>
  <si>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</si>
  <si>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</si>
  <si>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</si>
  <si>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</si>
  <si>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</si>
  <si>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</si>
  <si>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</si>
  <si>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</si>
  <si>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</si>
  <si>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</si>
  <si>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</si>
  <si>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</si>
  <si>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</si>
  <si>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</si>
  <si>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</si>
  <si>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</si>
  <si>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</si>
  <si>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</si>
  <si>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</si>
  <si>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</si>
  <si>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</si>
  <si>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</si>
  <si>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</si>
  <si>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</si>
  <si>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</si>
  <si>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</si>
  <si>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</si>
  <si>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</si>
  <si>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</si>
  <si>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</si>
  <si>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</si>
  <si>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</si>
  <si>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</si>
  <si>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</si>
  <si>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</si>
  <si>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</si>
  <si>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</si>
  <si>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</si>
  <si>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</si>
  <si>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</si>
  <si>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</si>
  <si>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</si>
  <si>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</si>
  <si>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</si>
  <si>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</si>
  <si>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</si>
  <si>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</si>
  <si>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</si>
  <si>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</si>
  <si>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</si>
  <si>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</si>
  <si>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</si>
  <si>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</si>
  <si>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</si>
  <si>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</si>
  <si>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</si>
  <si>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</si>
  <si>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</si>
  <si>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</si>
  <si>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</si>
  <si>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</si>
  <si>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</si>
  <si>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</si>
  <si>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</si>
  <si>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</si>
  <si>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</si>
  <si>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</si>
  <si>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</si>
  <si>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</si>
  <si>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</si>
  <si>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</si>
  <si>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</si>
  <si>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</si>
  <si>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</si>
  <si>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</si>
  <si>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</si>
  <si>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</si>
  <si>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</si>
  <si>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</si>
  <si>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</si>
  <si>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</si>
  <si>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</si>
  <si>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</si>
  <si>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</si>
  <si>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</si>
  <si>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</si>
  <si>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</si>
  <si>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</si>
  <si>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</si>
  <si>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</si>
  <si>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</si>
  <si>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</si>
  <si>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</si>
  <si>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</si>
  <si>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</si>
  <si>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</si>
  <si>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</si>
  <si>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</si>
  <si>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</si>
  <si>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</si>
  <si>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</si>
  <si>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</si>
  <si>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</si>
  <si>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</si>
  <si>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</si>
  <si>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</si>
  <si>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</si>
  <si>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</si>
  <si>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</si>
  <si>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</si>
  <si>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</si>
  <si>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</si>
  <si>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</si>
  <si>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</si>
  <si>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</si>
  <si>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</si>
  <si>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</si>
  <si>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</si>
  <si>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</si>
  <si>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</si>
  <si>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</si>
  <si>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</si>
  <si>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</si>
  <si>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</si>
  <si>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</si>
  <si>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</si>
  <si>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</si>
  <si>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</si>
  <si>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</si>
  <si>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</si>
  <si>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</si>
  <si>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</si>
  <si>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</si>
  <si>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</si>
  <si>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</si>
  <si>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</si>
  <si>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</si>
  <si>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</si>
  <si>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</si>
  <si>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</si>
  <si>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</si>
  <si>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</si>
  <si>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</si>
  <si>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</si>
  <si>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</si>
  <si>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</si>
  <si>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</si>
  <si>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</si>
  <si>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</si>
  <si>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</si>
  <si>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</si>
  <si>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</si>
  <si>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</si>
  <si>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</si>
  <si>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</si>
  <si>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</si>
  <si>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</si>
  <si>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</si>
  <si>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</si>
  <si>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</si>
  <si>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</si>
  <si>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</si>
  <si>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</si>
  <si>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</si>
  <si>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</si>
  <si>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</si>
  <si>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</si>
  <si>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</si>
  <si>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</si>
  <si>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</si>
  <si>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</si>
  <si>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</si>
  <si>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</si>
  <si>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</si>
  <si>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</si>
  <si>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</si>
  <si>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</si>
  <si>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</si>
  <si>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</si>
  <si>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</si>
  <si>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</si>
  <si>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</si>
  <si>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</si>
  <si>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</si>
  <si>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</si>
  <si>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</si>
  <si>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</si>
  <si>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</si>
  <si>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</si>
  <si>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</si>
  <si>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</si>
  <si>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</si>
  <si>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</si>
  <si>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</si>
  <si>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</si>
  <si>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</si>
  <si>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</si>
  <si>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</si>
  <si>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</si>
  <si>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</si>
  <si>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</si>
  <si>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</si>
  <si>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</si>
  <si>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</si>
  <si>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</si>
  <si>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</si>
  <si>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</si>
  <si>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</si>
  <si>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</si>
  <si>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</si>
  <si>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</si>
  <si>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</si>
  <si>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</si>
  <si>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</si>
  <si>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</si>
  <si>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</si>
  <si>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</si>
  <si>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</si>
  <si>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</si>
  <si>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</si>
  <si>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</si>
  <si>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</si>
  <si>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</si>
  <si>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</si>
  <si>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</si>
  <si>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</si>
  <si>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</si>
  <si>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</si>
  <si>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</si>
  <si>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</si>
  <si>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</si>
  <si>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</si>
  <si>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</si>
  <si>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</si>
  <si>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</si>
  <si>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</si>
  <si>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</si>
  <si>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</si>
  <si>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</si>
  <si>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</si>
  <si>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</si>
  <si>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</si>
  <si>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</si>
  <si>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</si>
  <si>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</si>
  <si>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</si>
  <si>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</si>
  <si>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</si>
  <si>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</si>
  <si>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</si>
  <si>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</si>
  <si>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</si>
  <si>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</si>
  <si>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</si>
  <si>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</si>
  <si>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</si>
  <si>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</si>
  <si>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</si>
  <si>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</si>
  <si>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</si>
  <si>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</si>
  <si>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</si>
  <si>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</si>
  <si>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</si>
  <si>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</si>
  <si>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</si>
  <si>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</si>
  <si>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</si>
  <si>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</si>
  <si>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</si>
  <si>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</si>
  <si>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</si>
  <si>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</si>
  <si>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</si>
  <si>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</si>
  <si>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</si>
  <si>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</si>
  <si>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</si>
  <si>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</si>
  <si>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</si>
  <si>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</si>
  <si>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</si>
  <si>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</si>
  <si>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</si>
  <si>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</si>
  <si>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</si>
  <si>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</si>
  <si>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</si>
  <si>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</si>
  <si>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</si>
  <si>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</si>
  <si>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</si>
  <si>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</si>
  <si>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</si>
  <si>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</si>
  <si>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</si>
  <si>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</si>
  <si>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</si>
  <si>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</si>
  <si>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</si>
  <si>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</si>
  <si>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</si>
  <si>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</si>
  <si>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</si>
  <si>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</si>
  <si>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</si>
  <si>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</si>
  <si>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</si>
  <si>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</si>
  <si>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</si>
  <si>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</si>
  <si>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</si>
  <si>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</si>
  <si>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</si>
  <si>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</si>
  <si>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</si>
  <si>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</si>
  <si>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</si>
  <si>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</si>
  <si>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</si>
  <si>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</si>
  <si>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</si>
  <si>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</si>
  <si>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</si>
  <si>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</si>
  <si>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</si>
  <si>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</si>
  <si>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</si>
  <si>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</si>
  <si>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</si>
  <si>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</si>
  <si>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</si>
  <si>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</si>
  <si>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</si>
  <si>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</si>
  <si>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</si>
  <si>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</si>
  <si>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</si>
  <si>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</si>
  <si>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</si>
  <si>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</si>
  <si>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</si>
  <si>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</si>
  <si>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</si>
  <si>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</si>
  <si>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</si>
  <si>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</si>
  <si>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</si>
  <si>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</si>
  <si>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</si>
  <si>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</si>
  <si>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</si>
  <si>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</si>
  <si>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</si>
  <si>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</si>
  <si>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</si>
  <si>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</si>
  <si>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</si>
  <si>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</si>
  <si>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</si>
  <si>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</si>
  <si>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</si>
  <si>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</si>
  <si>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</si>
  <si>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</si>
  <si>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</si>
  <si>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</si>
  <si>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</si>
  <si>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</si>
  <si>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</si>
  <si>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</si>
  <si>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</si>
  <si>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</si>
  <si>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</si>
  <si>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</si>
  <si>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</si>
  <si>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</si>
  <si>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</si>
  <si>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</si>
  <si>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</si>
  <si>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</si>
  <si>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</si>
  <si>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</si>
  <si>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</si>
  <si>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</si>
  <si>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</si>
  <si>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</si>
  <si>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</si>
  <si>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</si>
  <si>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</si>
  <si>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</si>
  <si>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</si>
  <si>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</si>
  <si>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</si>
  <si>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</si>
  <si>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</si>
  <si>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</si>
  <si>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</si>
  <si>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</si>
  <si>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</si>
  <si>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</si>
  <si>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</si>
  <si>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</si>
  <si>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</si>
  <si>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</si>
  <si>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</si>
  <si>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</si>
  <si>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</si>
  <si>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</si>
  <si>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</si>
  <si>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</si>
  <si>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</si>
  <si>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</si>
  <si>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</si>
  <si>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</si>
  <si>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</si>
  <si>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</si>
  <si>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</si>
  <si>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</si>
  <si>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</si>
  <si>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</si>
  <si>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</si>
  <si>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</si>
  <si>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</si>
  <si>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</si>
  <si>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</si>
  <si>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</si>
  <si>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</si>
  <si>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</si>
  <si>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</si>
  <si>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</si>
  <si>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</si>
  <si>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</si>
  <si>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</si>
  <si>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</si>
  <si>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</si>
  <si>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</si>
  <si>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</si>
  <si>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</si>
  <si>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</si>
  <si>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</si>
  <si>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</si>
  <si>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</si>
  <si>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</si>
  <si>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</si>
  <si>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</si>
  <si>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</si>
  <si>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</si>
  <si>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</si>
  <si>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</si>
  <si>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</si>
  <si>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</si>
  <si>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</si>
  <si>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</si>
  <si>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</si>
  <si>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</si>
  <si>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</si>
  <si>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</si>
  <si>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</si>
  <si>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</si>
  <si>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</si>
  <si>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</si>
  <si>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</si>
  <si>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</si>
  <si>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</si>
  <si>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</si>
  <si>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</si>
  <si>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</si>
  <si>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</si>
  <si>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</si>
  <si>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</si>
  <si>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</si>
  <si>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</si>
  <si>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</si>
  <si>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</si>
  <si>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</si>
  <si>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</si>
  <si>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</si>
  <si>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</si>
  <si>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</si>
  <si>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</si>
  <si>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</si>
  <si>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</si>
  <si>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</si>
  <si>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</si>
  <si>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</si>
  <si>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</si>
  <si>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</si>
  <si>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</si>
  <si>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</si>
  <si>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</si>
  <si>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</si>
  <si>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</si>
  <si>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</si>
  <si>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</si>
  <si>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</si>
  <si>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</si>
  <si>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</si>
  <si>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</si>
  <si>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</si>
  <si>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</si>
  <si>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</si>
  <si>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</si>
  <si>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</si>
  <si>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</si>
  <si>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</si>
  <si>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</si>
  <si>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</si>
  <si>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</si>
  <si>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</si>
  <si>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</si>
  <si>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</si>
  <si>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</si>
  <si>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</si>
  <si>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</si>
  <si>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</si>
  <si>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</si>
  <si>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</si>
  <si>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</si>
  <si>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</si>
  <si>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</si>
  <si>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</si>
  <si>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</si>
  <si>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</si>
  <si>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</si>
  <si>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</si>
  <si>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</si>
  <si>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</si>
  <si>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</si>
  <si>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</si>
  <si>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</si>
  <si>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</si>
  <si>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</si>
  <si>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</si>
  <si>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</si>
  <si>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</si>
  <si>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</si>
  <si>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</si>
  <si>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</si>
  <si>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</si>
  <si>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</si>
  <si>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</si>
  <si>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</si>
  <si>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</si>
  <si>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</si>
  <si>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</si>
  <si>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</si>
  <si>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</si>
  <si>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</si>
  <si>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</si>
  <si>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</si>
  <si>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</si>
  <si>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</si>
  <si>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</si>
  <si>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</si>
  <si>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</si>
  <si>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</si>
  <si>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</si>
  <si>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</si>
  <si>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</si>
  <si>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</si>
  <si>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</si>
  <si>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</si>
  <si>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</si>
  <si>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</si>
  <si>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</si>
  <si>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</si>
  <si>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</si>
  <si>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</si>
  <si>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</si>
  <si>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</si>
  <si>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</si>
  <si>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</si>
  <si>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</si>
  <si>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</si>
  <si>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</si>
  <si>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</si>
  <si>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</si>
  <si>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</si>
  <si>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</si>
  <si>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</si>
  <si>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</si>
  <si>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</si>
  <si>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</si>
  <si>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</si>
  <si>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</si>
  <si>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</si>
  <si>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</si>
  <si>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</si>
  <si>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</si>
  <si>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</si>
  <si>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</si>
  <si>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</si>
  <si>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</si>
  <si>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</si>
  <si>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</si>
  <si>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</si>
  <si>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</si>
  <si>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</si>
  <si>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</si>
  <si>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</si>
  <si>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</si>
  <si>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</si>
  <si>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</si>
  <si>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</si>
  <si>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</si>
  <si>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</si>
  <si>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</si>
  <si>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</si>
  <si>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</si>
  <si>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</si>
  <si>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</si>
  <si>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</si>
  <si>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</si>
  <si>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</si>
  <si>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</si>
  <si>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</si>
  <si>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</si>
  <si>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</si>
  <si>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</si>
  <si>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</si>
  <si>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</si>
  <si>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</si>
  <si>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</si>
  <si>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</si>
  <si>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</si>
  <si>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</si>
  <si>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</si>
  <si>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</si>
  <si>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</si>
  <si>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</si>
  <si>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</si>
  <si>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</si>
  <si>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</si>
  <si>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</si>
  <si>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</si>
  <si>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</si>
  <si>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</si>
  <si>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</si>
  <si>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</si>
  <si>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</si>
  <si>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</si>
  <si>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</si>
  <si>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</si>
  <si>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</si>
  <si>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</si>
  <si>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</si>
  <si>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</si>
  <si>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</si>
  <si>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</si>
  <si>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</si>
  <si>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</si>
  <si>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</si>
  <si>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</si>
  <si>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</si>
  <si>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</si>
  <si>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</si>
  <si>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</si>
  <si>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</si>
  <si>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</si>
  <si>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</si>
  <si>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</si>
  <si>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</si>
  <si>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</si>
  <si>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</si>
  <si>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</si>
  <si>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</si>
  <si>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</si>
  <si>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</si>
  <si>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</si>
  <si>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</si>
  <si>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</si>
  <si>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</si>
  <si>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</si>
  <si>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</si>
  <si>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</si>
  <si>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</si>
  <si>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</si>
  <si>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</si>
  <si>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</si>
  <si>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</si>
  <si>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</si>
  <si>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</si>
  <si>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</si>
  <si>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</si>
  <si>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</si>
  <si>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</si>
  <si>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</si>
  <si>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</si>
  <si>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</si>
  <si>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</si>
  <si>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</si>
  <si>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</si>
  <si>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</si>
  <si>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</si>
  <si>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</si>
  <si>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</si>
  <si>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</si>
  <si>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</si>
  <si>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</si>
  <si>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</si>
  <si>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</si>
  <si>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</si>
  <si>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</si>
  <si>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</si>
  <si>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</si>
  <si>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</si>
  <si>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</si>
  <si>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</si>
  <si>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</si>
  <si>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</si>
  <si>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</si>
  <si>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</si>
  <si>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</si>
  <si>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</si>
  <si>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</si>
  <si>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</si>
  <si>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</si>
  <si>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</si>
  <si>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</si>
  <si>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</si>
  <si>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</si>
  <si>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</si>
  <si>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</si>
  <si>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</si>
  <si>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</si>
  <si>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</si>
  <si>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</si>
  <si>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</si>
  <si>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</si>
  <si>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</si>
  <si>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</si>
  <si>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</si>
  <si>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</si>
  <si>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</si>
  <si>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</si>
  <si>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</si>
  <si>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</si>
  <si>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</si>
  <si>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</si>
  <si>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</si>
  <si>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</si>
  <si>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</si>
  <si>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</si>
  <si>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</si>
  <si>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</si>
  <si>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</si>
  <si>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</si>
  <si>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</si>
  <si>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</si>
  <si>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</si>
  <si>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</si>
  <si>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</si>
  <si>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</si>
  <si>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</si>
  <si>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</si>
  <si>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</si>
  <si>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</si>
  <si>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</si>
  <si>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</si>
  <si>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</si>
  <si>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</si>
  <si>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</si>
  <si>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</si>
  <si>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</si>
  <si>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</si>
  <si>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</si>
  <si>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</si>
  <si>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</si>
  <si>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</si>
  <si>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</si>
  <si>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</si>
  <si>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</si>
  <si>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</si>
  <si>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</si>
  <si>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</si>
  <si>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</si>
  <si>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</si>
  <si>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</si>
  <si>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</si>
  <si>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</si>
  <si>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</si>
  <si>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</si>
  <si>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</si>
  <si>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</si>
  <si>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</si>
  <si>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</si>
  <si>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</si>
  <si>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</si>
  <si>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</si>
  <si>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</si>
  <si>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</si>
  <si>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</si>
  <si>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</si>
  <si>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</si>
  <si>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</si>
  <si>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</si>
  <si>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</si>
  <si>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</si>
  <si>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</si>
  <si>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</si>
  <si>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</si>
  <si>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</si>
  <si>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</si>
  <si>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</si>
  <si>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</si>
  <si>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</si>
  <si>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</si>
  <si>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</si>
  <si>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</si>
  <si>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</si>
  <si>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</si>
  <si>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</si>
  <si>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</si>
  <si>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</si>
  <si>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</si>
  <si>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</si>
  <si>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</si>
  <si>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</si>
  <si>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</si>
  <si>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</si>
  <si>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</si>
  <si>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</si>
  <si>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</si>
  <si>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</si>
  <si>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</si>
  <si>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</si>
  <si>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</si>
  <si>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</si>
  <si>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</si>
  <si>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</si>
  <si>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</si>
  <si>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</si>
  <si>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</si>
  <si>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</si>
  <si>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</si>
  <si>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</si>
  <si>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</si>
  <si>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</si>
  <si>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</si>
  <si>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</si>
  <si>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</si>
  <si>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</si>
  <si>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</si>
  <si>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</si>
  <si>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</si>
  <si>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</si>
  <si>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</si>
  <si>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</si>
  <si>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</si>
  <si>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</si>
  <si>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</si>
  <si>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</si>
  <si>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</si>
  <si>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</si>
  <si>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</si>
  <si>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</si>
  <si>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</si>
  <si>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</si>
  <si>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</si>
  <si>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</si>
  <si>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</si>
  <si>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</si>
  <si>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</si>
  <si>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</si>
  <si>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</si>
  <si>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</si>
  <si>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</si>
  <si>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</si>
  <si>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</si>
  <si>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</si>
  <si>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</si>
  <si>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</si>
  <si>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</si>
  <si>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</si>
  <si>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</si>
  <si>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</si>
  <si>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</si>
  <si>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</si>
  <si>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</si>
  <si>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</si>
  <si>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</si>
  <si>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</si>
  <si>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</si>
  <si>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</si>
  <si>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</si>
  <si>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</si>
  <si>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</si>
  <si>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</si>
  <si>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</si>
  <si>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</si>
  <si>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</si>
  <si>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</si>
  <si>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</si>
  <si>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</si>
  <si>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</si>
  <si>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</si>
  <si>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</si>
  <si>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</si>
  <si>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</si>
  <si>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</si>
  <si>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</si>
  <si>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</si>
  <si>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</si>
  <si>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</si>
  <si>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</si>
  <si>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</si>
  <si>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</si>
  <si>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</si>
  <si>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</si>
  <si>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</si>
  <si>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</si>
  <si>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</si>
  <si>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</si>
  <si>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</si>
  <si>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</si>
  <si>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</si>
  <si>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</si>
  <si>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</si>
  <si>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</si>
  <si>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</si>
  <si>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</si>
  <si>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</si>
  <si>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</si>
  <si>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</si>
  <si>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</si>
  <si>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</si>
  <si>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</si>
  <si>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</si>
  <si>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</si>
  <si>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</si>
  <si>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</si>
  <si>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</si>
  <si>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</si>
  <si>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</si>
  <si>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</si>
  <si>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</si>
  <si>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</si>
  <si>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</si>
  <si>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</si>
  <si>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</si>
  <si>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</si>
  <si>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</si>
  <si>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</si>
  <si>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</si>
  <si>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</si>
  <si>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</si>
  <si>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</si>
  <si>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</si>
  <si>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</si>
  <si>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</si>
  <si>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</si>
  <si>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</si>
  <si>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</si>
  <si>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</si>
  <si>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</si>
  <si>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</si>
  <si>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</si>
  <si>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</si>
  <si>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</si>
  <si>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</si>
  <si>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</si>
  <si>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</si>
  <si>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</si>
  <si>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</si>
  <si>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</si>
  <si>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</si>
  <si>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</si>
  <si>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</si>
  <si>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</si>
  <si>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</si>
  <si>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</si>
  <si>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</si>
  <si>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</si>
  <si>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</si>
  <si>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</si>
  <si>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</si>
  <si>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</si>
  <si>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</si>
  <si>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</si>
  <si>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</si>
  <si>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</si>
  <si>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</si>
  <si>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</si>
  <si>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</si>
  <si>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</si>
  <si>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</si>
  <si>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</si>
  <si>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</si>
  <si>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</si>
  <si>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</si>
  <si>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</si>
  <si>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</si>
  <si>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</si>
  <si>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</si>
  <si>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</si>
  <si>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</si>
  <si>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</si>
  <si>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</si>
  <si>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</si>
  <si>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</si>
  <si>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</si>
  <si>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</si>
  <si>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</si>
  <si>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</si>
  <si>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</si>
  <si>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</si>
  <si>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</si>
  <si>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</si>
  <si>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</si>
  <si>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</si>
  <si>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</si>
  <si>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</si>
  <si>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</si>
  <si>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</si>
  <si>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</si>
  <si>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</si>
  <si>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</si>
  <si>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</si>
  <si>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</si>
  <si>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</si>
  <si>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</si>
  <si>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</si>
  <si>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</si>
  <si>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</si>
  <si>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</si>
  <si>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</si>
  <si>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</si>
  <si>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</si>
  <si>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</si>
  <si>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</si>
  <si>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</si>
  <si>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</si>
  <si>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</si>
  <si>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</si>
  <si>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</si>
  <si>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</si>
  <si>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</si>
  <si>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</si>
  <si>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</si>
  <si>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</si>
  <si>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</si>
  <si>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</si>
  <si>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</si>
  <si>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</si>
  <si>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</si>
  <si>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</si>
  <si>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</si>
  <si>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</si>
  <si>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</si>
  <si>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</si>
  <si>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</si>
  <si>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</si>
  <si>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</si>
  <si>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</si>
  <si>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</si>
  <si>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</si>
  <si>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</si>
  <si>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</si>
  <si>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</si>
  <si>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</si>
  <si>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</si>
  <si>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</si>
  <si>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</si>
  <si>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</si>
  <si>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</si>
  <si>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</si>
  <si>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</si>
  <si>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</si>
  <si>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</si>
  <si>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</si>
  <si>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</si>
  <si>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</si>
  <si>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</si>
  <si>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</si>
  <si>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</si>
  <si>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</si>
  <si>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</si>
  <si>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</si>
  <si>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</si>
  <si>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</si>
  <si>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</si>
  <si>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</si>
  <si>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</si>
  <si>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</si>
  <si>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</si>
  <si>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</si>
  <si>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</si>
  <si>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</si>
  <si>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</si>
  <si>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</si>
  <si>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</si>
  <si>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</si>
  <si>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</si>
  <si>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</si>
  <si>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</si>
  <si>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</si>
  <si>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</si>
  <si>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</si>
  <si>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</si>
  <si>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</si>
  <si>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</si>
  <si>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</si>
  <si>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</si>
  <si>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</si>
  <si>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</si>
  <si>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</si>
  <si>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</si>
  <si>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</si>
  <si>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</si>
  <si>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</si>
  <si>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</si>
  <si>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</si>
  <si>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</si>
  <si>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</si>
  <si>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</si>
  <si>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</si>
  <si>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</si>
  <si>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</si>
  <si>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</si>
  <si>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</si>
  <si>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</si>
  <si>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</si>
  <si>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</si>
  <si>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</si>
  <si>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</si>
  <si>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</si>
  <si>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</si>
  <si>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</si>
  <si>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</si>
  <si>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</si>
  <si>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</si>
  <si>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</si>
  <si>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</si>
  <si>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</si>
  <si>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</si>
  <si>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</si>
  <si>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</si>
  <si>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</si>
  <si>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</si>
  <si>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</si>
  <si>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</si>
  <si>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</si>
  <si>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</si>
  <si>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</si>
  <si>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</si>
  <si>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</si>
  <si>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</si>
  <si>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</si>
  <si>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</si>
  <si>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</si>
  <si>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</si>
  <si>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</si>
  <si>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</si>
  <si>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</si>
  <si>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</si>
  <si>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</si>
  <si>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</si>
  <si>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</si>
  <si>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</si>
  <si>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</si>
  <si>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</si>
  <si>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</si>
  <si>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</si>
  <si>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</si>
  <si>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</si>
  <si>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</si>
  <si>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</si>
  <si>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</si>
  <si>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</si>
  <si>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</si>
  <si>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</si>
  <si>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</si>
  <si>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</si>
  <si>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</si>
  <si>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</si>
  <si>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</si>
  <si>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</si>
  <si>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</si>
  <si>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</si>
  <si>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</si>
  <si>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</si>
  <si>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</si>
  <si>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</si>
  <si>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</si>
  <si>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</si>
  <si>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</si>
  <si>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</si>
  <si>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</si>
  <si>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</si>
  <si>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</si>
  <si>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</si>
  <si>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</si>
  <si>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</si>
  <si>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</si>
  <si>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</si>
  <si>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</si>
  <si>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</si>
  <si>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</si>
  <si>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</si>
  <si>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</si>
  <si>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</si>
  <si>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</si>
  <si>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</si>
  <si>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</si>
  <si>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</si>
  <si>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</si>
  <si>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</si>
  <si>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</si>
  <si>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</si>
  <si>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</si>
  <si>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</si>
  <si>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</si>
  <si>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</si>
  <si>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</si>
  <si>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</si>
  <si>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</si>
  <si>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</si>
  <si>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</si>
  <si>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</si>
  <si>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</si>
  <si>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</si>
  <si>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</si>
  <si>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</si>
  <si>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</si>
  <si>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</si>
  <si>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</si>
  <si>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</si>
  <si>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</si>
  <si>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</si>
  <si>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</si>
  <si>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</si>
  <si>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</si>
  <si>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</si>
  <si>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</si>
  <si>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</si>
  <si>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</si>
  <si>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</si>
  <si>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</si>
  <si>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</si>
  <si>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</si>
  <si>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</si>
  <si>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</si>
  <si>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</si>
  <si>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</si>
  <si>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</si>
  <si>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</si>
  <si>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</si>
  <si>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</si>
  <si>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</si>
  <si>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</si>
  <si>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</si>
  <si>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</si>
  <si>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</si>
  <si>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</si>
  <si>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</si>
  <si>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</si>
  <si>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</si>
  <si>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</si>
  <si>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</si>
  <si>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</si>
  <si>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</si>
  <si>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</si>
  <si>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</si>
  <si>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</si>
  <si>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</si>
  <si>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</si>
  <si>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</si>
  <si>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</si>
  <si>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</si>
  <si>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</si>
  <si>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</si>
  <si>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</si>
  <si>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</si>
  <si>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</si>
  <si>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</si>
  <si>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</si>
  <si>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</si>
  <si>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</si>
  <si>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</si>
  <si>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</si>
  <si>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</si>
  <si>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</si>
  <si>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</si>
  <si>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</si>
  <si>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</si>
  <si>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</si>
  <si>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</si>
  <si>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</si>
  <si>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</si>
  <si>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</si>
  <si>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</si>
  <si>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</si>
  <si>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</si>
  <si>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</si>
  <si>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</si>
  <si>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</si>
  <si>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</si>
  <si>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</si>
  <si>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</si>
  <si>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</si>
  <si>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</si>
  <si>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</si>
  <si>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</si>
  <si>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</si>
  <si>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</si>
  <si>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</si>
  <si>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</si>
  <si>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</si>
  <si>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</si>
  <si>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</si>
  <si>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</si>
  <si>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</si>
  <si>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</si>
  <si>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</si>
  <si>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</si>
  <si>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</si>
  <si>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</si>
  <si>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</si>
  <si>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</si>
  <si>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</si>
  <si>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</si>
  <si>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</si>
  <si>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</si>
  <si>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</si>
  <si>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</si>
  <si>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</si>
  <si>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</si>
  <si>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</si>
  <si>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</si>
  <si>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</si>
  <si>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</si>
  <si>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</si>
  <si>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</si>
  <si>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</si>
  <si>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</si>
  <si>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</si>
  <si>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</si>
  <si>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</si>
  <si>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</si>
  <si>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</si>
  <si>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</si>
  <si>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</si>
  <si>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</si>
  <si>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</si>
  <si>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</si>
  <si>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</si>
  <si>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</si>
  <si>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</si>
  <si>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</si>
  <si>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</si>
  <si>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</si>
  <si>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</si>
  <si>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</si>
  <si>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</si>
  <si>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</si>
  <si>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</si>
  <si>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</si>
  <si>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</si>
  <si>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</si>
  <si>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</si>
  <si>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</si>
  <si>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</si>
  <si>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</si>
  <si>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</si>
  <si>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</si>
  <si>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</si>
  <si>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</si>
  <si>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</si>
  <si>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</si>
  <si>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</si>
  <si>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</si>
  <si>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</si>
  <si>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</si>
  <si>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</si>
  <si>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</si>
  <si>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</si>
  <si>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</si>
  <si>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</si>
  <si>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</si>
  <si>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</si>
  <si>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</si>
  <si>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</si>
  <si>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</si>
  <si>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</si>
  <si>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</si>
  <si>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</si>
  <si>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</si>
  <si>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</si>
  <si>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</si>
  <si>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</si>
  <si>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</si>
  <si>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</si>
  <si>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</si>
  <si>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</si>
  <si>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</si>
  <si>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</si>
  <si>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</si>
  <si>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</si>
  <si>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</si>
  <si>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</si>
  <si>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</si>
  <si>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</si>
  <si>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</si>
  <si>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</si>
  <si>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</si>
  <si>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</si>
  <si>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</si>
  <si>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</si>
  <si>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</si>
  <si>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</si>
  <si>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</si>
  <si>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</si>
  <si>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</si>
  <si>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</si>
  <si>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</si>
  <si>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</si>
  <si>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</si>
  <si>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</si>
  <si>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</si>
  <si>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</si>
  <si>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</si>
  <si>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</si>
  <si>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</si>
  <si>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</si>
  <si>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</si>
  <si>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</si>
  <si>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</si>
  <si>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</si>
  <si>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</si>
  <si>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</si>
  <si>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</si>
  <si>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</si>
  <si>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</si>
  <si>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</si>
  <si>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</si>
  <si>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</si>
  <si>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</si>
  <si>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</si>
  <si>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</si>
  <si>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</si>
  <si>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</si>
  <si>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</si>
  <si>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</si>
  <si>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</si>
  <si>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</si>
  <si>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</si>
  <si>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</si>
  <si>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</si>
  <si>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</si>
  <si>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</si>
  <si>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</si>
  <si>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</si>
  <si>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</si>
  <si>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</si>
  <si>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</si>
  <si>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</si>
  <si>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</si>
  <si>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</si>
  <si>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</si>
  <si>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</si>
  <si>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</si>
  <si>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</si>
  <si>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</si>
  <si>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</si>
  <si>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</si>
  <si>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</si>
  <si>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</si>
  <si>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</si>
  <si>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</si>
  <si>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</si>
  <si>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</si>
  <si>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</si>
  <si>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</si>
  <si>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</si>
  <si>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</si>
  <si>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</si>
  <si>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</si>
  <si>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</si>
  <si>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</si>
  <si>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</si>
  <si>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</si>
  <si>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</si>
  <si>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</si>
  <si>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</si>
  <si>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</si>
  <si>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</si>
  <si>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</si>
  <si>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</si>
  <si>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</si>
  <si>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</si>
  <si>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</si>
  <si>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</si>
  <si>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</si>
  <si>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</si>
  <si>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</si>
  <si>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</si>
  <si>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</si>
  <si>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</si>
  <si>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</si>
  <si>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</si>
  <si>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</si>
  <si>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</si>
  <si>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</si>
  <si>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</si>
  <si>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</si>
  <si>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</si>
  <si>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</si>
  <si>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</si>
  <si>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</si>
  <si>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</si>
  <si>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</si>
  <si>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</si>
  <si>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</si>
  <si>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</si>
  <si>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</si>
  <si>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</si>
  <si>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</si>
  <si>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</si>
  <si>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</si>
  <si>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</si>
  <si>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</si>
  <si>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</si>
  <si>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</si>
  <si>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</si>
  <si>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</si>
  <si>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</si>
  <si>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</si>
  <si>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</si>
  <si>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</si>
  <si>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</si>
  <si>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</si>
  <si>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</si>
  <si>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</si>
  <si>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</si>
  <si>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</si>
  <si>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</si>
  <si>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</si>
  <si>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</si>
  <si>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</si>
  <si>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</si>
  <si>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</si>
  <si>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</si>
  <si>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</si>
  <si>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</si>
  <si>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</si>
  <si>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</si>
  <si>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</si>
  <si>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</si>
  <si>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</si>
  <si>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</si>
  <si>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</si>
  <si>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</si>
  <si>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</si>
  <si>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</si>
  <si>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</si>
  <si>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</si>
  <si>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</si>
  <si>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</si>
  <si>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</si>
  <si>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</si>
  <si>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</si>
  <si>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</si>
  <si>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</si>
  <si>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</si>
  <si>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</si>
  <si>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</si>
  <si>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</si>
  <si>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</si>
  <si>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</si>
  <si>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</si>
  <si>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</si>
  <si>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</si>
  <si>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</si>
  <si>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</si>
  <si>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</si>
  <si>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</si>
  <si>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</si>
  <si>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</si>
  <si>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</si>
  <si>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</si>
  <si>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</si>
  <si>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</si>
  <si>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</si>
  <si>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</si>
  <si>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</si>
  <si>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</si>
  <si>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</si>
  <si>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</si>
  <si>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</si>
  <si>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</si>
  <si>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</si>
  <si>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</si>
  <si>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</si>
  <si>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</si>
  <si>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</si>
  <si>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</si>
  <si>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</si>
  <si>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</si>
  <si>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</si>
  <si>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</si>
  <si>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</si>
  <si>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</si>
  <si>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</si>
  <si>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</si>
  <si>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</si>
  <si>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</si>
  <si>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</si>
  <si>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</si>
  <si>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</si>
  <si>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</si>
  <si>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</si>
  <si>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</si>
  <si>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</si>
  <si>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</si>
  <si>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</si>
  <si>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</si>
  <si>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</si>
  <si>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</si>
  <si>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</si>
  <si>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</si>
  <si>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</si>
  <si>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</si>
  <si>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</si>
  <si>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</si>
  <si>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</si>
  <si>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</si>
  <si>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</si>
  <si>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</si>
  <si>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</si>
  <si>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</si>
  <si>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</si>
  <si>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</si>
  <si>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</si>
  <si>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</si>
  <si>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</si>
  <si>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</si>
  <si>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</si>
  <si>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</si>
  <si>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</si>
  <si>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</si>
  <si>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</si>
  <si>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</si>
  <si>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</si>
  <si>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</si>
  <si>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</si>
  <si>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</si>
  <si>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</si>
  <si>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</si>
  <si>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</si>
  <si>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</si>
  <si>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</si>
  <si>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</si>
  <si>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</si>
  <si>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</si>
  <si>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</si>
  <si>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</si>
  <si>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</si>
  <si>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</si>
  <si>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</si>
  <si>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</si>
  <si>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</si>
  <si>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</si>
  <si>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</si>
  <si>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</si>
  <si>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</si>
  <si>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</si>
  <si>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</si>
  <si>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</si>
  <si>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</si>
  <si>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</si>
  <si>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</si>
  <si>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</si>
  <si>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</si>
  <si>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</si>
  <si>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</si>
  <si>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</si>
  <si>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</si>
  <si>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</si>
  <si>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</si>
  <si>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</si>
  <si>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</si>
  <si>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</si>
  <si>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</si>
  <si>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</si>
  <si>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</si>
  <si>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</si>
  <si>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</si>
  <si>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</si>
  <si>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</si>
  <si>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</si>
  <si>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</si>
  <si>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</si>
  <si>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</si>
  <si>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</si>
  <si>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</si>
  <si>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</si>
  <si>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</si>
  <si>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</si>
  <si>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</si>
  <si>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</si>
  <si>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</si>
  <si>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</si>
  <si>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</si>
  <si>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</si>
  <si>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</si>
  <si>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</si>
  <si>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</si>
  <si>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</si>
  <si>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</si>
  <si>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</si>
  <si>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</si>
  <si>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</si>
  <si>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</si>
  <si>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</si>
  <si>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</si>
  <si>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</si>
  <si>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</si>
  <si>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</si>
  <si>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</si>
  <si>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</si>
  <si>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</si>
  <si>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</si>
  <si>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</si>
  <si>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</si>
  <si>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</si>
  <si>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</si>
  <si>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</si>
  <si>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</si>
  <si>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</si>
  <si>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</si>
  <si>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</si>
  <si>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</si>
  <si>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</si>
  <si>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</si>
  <si>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</si>
  <si>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</si>
  <si>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</si>
  <si>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</si>
  <si>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</si>
  <si>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</si>
  <si>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</si>
  <si>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</si>
  <si>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</si>
  <si>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</si>
  <si>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</si>
  <si>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</si>
  <si>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</si>
  <si>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</si>
  <si>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</si>
  <si>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</si>
  <si>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</si>
  <si>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</si>
  <si>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</si>
  <si>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</si>
  <si>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</si>
  <si>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</si>
  <si>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</si>
  <si>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</si>
  <si>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</si>
  <si>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</si>
  <si>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</si>
  <si>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</si>
  <si>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</si>
  <si>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</si>
  <si>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</si>
  <si>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</si>
  <si>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</si>
  <si>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</si>
  <si>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</si>
  <si>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</si>
  <si>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</si>
  <si>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</si>
  <si>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</si>
  <si>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</si>
  <si>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</si>
  <si>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</si>
  <si>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</si>
  <si>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</si>
  <si>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</si>
  <si>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</si>
  <si>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</si>
  <si>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</si>
  <si>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</si>
  <si>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</si>
  <si>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</si>
  <si>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</si>
  <si>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</si>
  <si>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</si>
  <si>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</si>
  <si>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</si>
  <si>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</si>
  <si>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</si>
  <si>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</si>
  <si>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</si>
  <si>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</si>
  <si>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</si>
  <si>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</si>
  <si>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</si>
  <si>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</si>
  <si>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</si>
  <si>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</si>
  <si>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</si>
  <si>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</si>
  <si>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</si>
  <si>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</si>
  <si>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</si>
  <si>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</si>
  <si>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</si>
  <si>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</si>
  <si>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</si>
  <si>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</si>
  <si>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</si>
  <si>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</si>
  <si>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</si>
  <si>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</si>
  <si>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</si>
  <si>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</si>
  <si>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</si>
  <si>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</si>
  <si>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</si>
  <si>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</si>
  <si>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</si>
  <si>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</si>
  <si>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</si>
  <si>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</si>
  <si>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</si>
  <si>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</si>
  <si>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</si>
  <si>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</si>
  <si>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</si>
  <si>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</si>
  <si>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</si>
  <si>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</si>
  <si>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</si>
  <si>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</si>
  <si>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</si>
  <si>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</si>
  <si>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</si>
  <si>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</si>
  <si>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</si>
  <si>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</si>
  <si>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</si>
  <si>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</si>
  <si>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</si>
  <si>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</si>
  <si>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</si>
  <si>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</si>
  <si>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</si>
  <si>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</si>
  <si>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</si>
  <si>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</si>
  <si>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</si>
  <si>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</si>
  <si>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</si>
  <si>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</si>
  <si>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</si>
  <si>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</si>
  <si>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</si>
  <si>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</si>
  <si>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</si>
  <si>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</si>
  <si>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</si>
  <si>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</si>
  <si>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</si>
  <si>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</si>
  <si>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</si>
  <si>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</si>
  <si>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</si>
  <si>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</si>
  <si>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</si>
  <si>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</si>
  <si>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</si>
  <si>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</si>
  <si>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</si>
  <si>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</si>
  <si>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</si>
  <si>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</si>
  <si>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</si>
  <si>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</si>
  <si>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</si>
  <si>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</si>
  <si>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</si>
  <si>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</si>
  <si>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</si>
  <si>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</si>
  <si>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</si>
  <si>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</si>
  <si>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at site TS</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</si>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</sst>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310.50319421296444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45973.451620138891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45973.451620138891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45973.451620138891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45973.451620138891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45973.451620138891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45973.451620138891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45973.451620138891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45973.451620138891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45973.451620138891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45973.451620138891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45973.451620138891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45973.451620138891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45973.451620138891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45973.451620138891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45973.451620138891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45973.451620138891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45973.451620138891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45973.451620138891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45973.451620138891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45973.451620138891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45973.451620138891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45973.451620138891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45973.451620138891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45973.451620138891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45973.451620138891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45973.451620138891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45973.451620138891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45973.451620138891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45973.451620138891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45973.451620138891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45973.451620138891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45973.451620138891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45973.451620138891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45973.451620138891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45973.451620138891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45973.451620138891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45973.451620138891</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45973.451620138891</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45973.451620138891</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45973.451620138891</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45973.451620138891</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45973.451620138891</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45973.451620138891</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45973.451620138891</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45973.451620138891</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45973.451620138891</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45973.451620138891</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45973.451620138891</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45973.451620138891</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45973.451620138891</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45973.451620138891</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45973.451620138891</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45973.451620138891</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45973.451620138891</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45973.451620138891</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45973.451620138891</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45973.451620138891</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45973.451620138891</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45973.451620138891</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45973.451620138891</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45973.451620138891</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45973.451620138891</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45973.451620138891</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45973.451620138891</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45973.451620138891</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45973.451620138891</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45973.451620138891</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45973.451620138891</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45973.451620138891</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45973.451620138891</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45973.451620138891</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45973.451620138891</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45973.451620138891</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45973.451620138891</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45973.451620138891</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45973.451620138891</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45973.451620138891</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45973.451620138891</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45973.451620138891</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45973.451620138891</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45973.451620138891</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45973.451620138891</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45973.451620138891</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45973.451620138891</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45973.451620138891</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45973.451620138891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45973.451620138891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45973.451620138891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45973.451620138891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45973.451620138891</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45973.451620138891</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45973.451620138891</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45973.451620138891</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45973.451620138891</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45973.451620138891</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45973.451620138891</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45973.451620138891</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45973.451620138891</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45973.451620138891</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45973.451620138891</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45973.451620138891</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45973.451620138891</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45973.451620138891</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45973.451620138891</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45973.451620138891</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45973.451620138891</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45973.451620138891</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45973.451620138891</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45973.451620138891</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45973.451620138891</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45973.451620138891</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45973.451620138891</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45973.451620138891</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45973.451620138891</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45973.451620138891</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45973.451620138891</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45973.451620138891</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45973.451620138891</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148.45178217592911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9.041643518867204E-2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45973.451620138891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45973.451620138891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45973.451620138891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45973.451620138891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45973.451620138891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45973.451620138891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45973.451620138891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45973.451620138891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45973.451620138891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45973.451620138891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45973.451620138891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45973.451620138891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45973.451620138891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45973.451620138891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45973.451620138891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45973.451620138891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5.5520601854368579E-2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7.4953472227207385E-2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45973.451620138891</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45973.451620138891</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45973.451620138891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45973.451620138891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45973.451620138891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45973.451620138891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45973.451620138891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45973.451620138891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45973.451620138891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45973.451620138891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45973.451620138891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45973.451620138891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45973.451620138891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45973.451620138891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45973.451620138891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45973.451620138891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45973.451620138891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45973.451620138891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45973.451620138891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45973.451620138891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45973.451620138891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45973.451620138891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45973.451620138891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45973.451620138891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45973.451620138891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45973.451620138891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45973.451620138891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45973.451620138891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45973.451620138891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45973.451620138891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45973.451620138891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45973.451620138891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45973.451620138891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45973.451620138891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45973.451620138891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45973.451620138891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45973.451620138891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45973.451620138891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45973.451620138891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45973.451620138891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45973.451620138891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45973.451620138891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45973.451620138891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45973.451620138891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45973.451620138891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45973.451620138891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45973.451620138891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45973.451620138891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45973.451620138891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45973.451620138891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45973.451620138891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45973.451620138891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45973.451620138891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45973.451620138891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45973.451620138891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45973.451620138891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45973.451620138891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45973.451620138891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45973.451620138891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45973.451620138891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45973.451620138891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45973.451620138891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45973.451620138891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45973.451620138891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45973.451620138891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45973.451620138891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45973.451620138891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45973.451620138891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45973.451620138891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45973.451620138891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45973.451620138891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45973.451620138891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45973.451620138891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45973.451620138891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45973.451620138891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45973.451620138891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45973.451620138891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45973.451620138891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45973.451620138891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45973.451620138891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45973.451620138891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45973.451620138891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45973.451620138891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45973.451620138891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45973.451620138891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45973.451620138891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45973.451620138891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45973.451620138891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45973.451620138891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45973.451620138891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45973.451620138891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45973.451620138891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45973.451620138891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45973.451620138891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45973.451620138891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45973.451620138891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45973.451620138891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45973.451620138891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45973.451620138891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45973.451620138891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45973.451620138891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45973.451620138891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45973.451620138891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45973.451620138891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45973.451620138891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45973.451620138891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45973.451620138891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45973.451620138891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45973.451620138891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45973.451620138891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45973.451620138891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45973.451620138891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45973.451620138891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45973.451620138891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45973.451620138891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45973.451620138891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45973.451620138891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45973.451620138891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45973.451620138891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45973.451620138891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45973.451620138891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45973.451620138891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45973.451620138891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45973.451620138891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45973.451620138891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45973.451620138891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45973.451620138891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45973.451620138891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45973.451620138891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45973.451620138891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45973.451620138891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45973.451620138891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45973.451620138891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45973.451620138891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45973.451620138891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45973.451620138891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45973.451620138891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45973.451620138891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45973.451620138891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45973.451620138891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45973.451620138891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45973.451620138891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45973.451620138891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45973.451620138891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45973.451620138891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45973.451620138891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45973.451620138891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45973.451620138891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45973.451620138891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45973.451620138891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45973.451620138891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45973.451620138891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45973.451620138891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45973.451620138891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45973.451620138891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45973.451620138891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45973.451620138891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45973.451620138891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45973.451620138891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45973.451620138891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45973.451620138891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45973.451620138891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45973.451620138891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45973.451620138891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45973.451620138891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45973.451620138891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45973.451620138891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45973.451620138891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45973.451620138891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45973.451620138891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45973.451620138891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45973.451620138891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45973.451620138891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45973.451620138891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45973.451620138891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45973.451620138891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45973.451620138891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45973.451620138891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45973.451620138891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45973.451620138891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45973.451620138891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45973.451620138891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45973.451620138891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45973.451620138891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45973.451620138891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45973.451620138891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45973.451620138891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45973.451620138891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45973.451620138891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45973.451620138891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45973.451620138891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45973.451620138891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45973.451620138891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45973.451620138891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45973.451620138891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45973.451620138891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45973.451620138891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45973.451620138891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45973.451620138891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45973.451620138891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45973.451620138891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45973.451620138891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45973.451620138891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45973.451620138891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45973.451620138891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45973.451620138891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45973.451620138891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45973.451620138891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45973.451620138891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45973.451620138891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45973.451620138891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45973.451620138891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45973.451620138891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45973.451620138891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45973.451620138891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45973.451620138891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45973.451620138891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45973.451620138891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45973.451620138891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45973.451620138891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45973.451620138891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45973.451620138891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45973.451620138891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45973.451620138891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45973.451620138891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45973.451620138891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45973.451620138891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45973.451620138891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45973.451620138891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45973.451620138891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45973.451620138891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45973.451620138891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45973.451620138891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45973.451620138891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45973.451620138891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45973.451620138891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45973.451620138891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45973.451620138891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45973.451620138891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45973.451620138891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45973.451620138891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45973.451620138891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45973.451620138891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45973.451620138891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45973.451620138891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45973.451620138891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45973.451620138891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45973.451620138891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45973.451620138891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45973.451620138891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45973.451620138891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45973.451620138891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45973.451620138891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45973.451620138891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45973.451620138891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45973.451620138891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45973.451620138891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45973.451620138891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45973.451620138891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45973.451620138891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45973.451620138891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45973.451620138891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45973.451620138891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45973.451620138891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45973.451620138891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45973.451620138891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45973.451620138891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45973.451620138891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45973.451620138891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45973.451620138891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45973.451620138891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45973.451620138891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45973.451620138891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45973.451620138891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45973.451620138891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45973.451620138891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45973.451620138891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45973.451620138891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45973.451620138891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45973.451620138891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45973.451620138891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45973.451620138891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45973.451620138891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45973.451620138891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45973.451620138891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45973.451620138891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45973.451620138891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45973.451620138891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45973.451620138891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45973.451620138891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45973.451620138891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45973.451620138891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45973.451620138891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45973.451620138891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45973.451620138891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45973.451620138891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45973.451620138891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45973.451620138891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45973.451620138891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45973.451620138891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45973.451620138891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45973.451620138891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45973.451620138891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45973.451620138891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45973.451620138891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45973.451620138891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45973.451620138891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45973.451620138891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45973.451620138891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45973.451620138891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45973.451620138891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45973.451620138891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45973.451620138891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45973.451620138891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45973.451620138891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45973.451620138891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45973.451620138891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45973.451620138891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45973.451620138891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45973.451620138891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45973.451620138891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45973.451620138891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45973.451620138891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45973.451620138891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45973.451620138891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45973.451620138891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45973.451620138891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45973.451620138891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45973.451620138891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45973.451620138891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45973.451620138891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45973.451620138891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45973.451620138891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45973.451620138891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45973.451620138891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45973.451620138891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45973.451620138891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45973.451620138891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45973.451620138891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45973.451620138891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45973.451620138891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45973.451620138891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45973.451620138891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45973.451620138891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45973.451620138891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45973.451620138891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45973.451620138891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45973.451620138891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45973.451620138891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45973.451620138891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45973.451620138891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45973.451620138891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45973.451620138891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45973.451620138891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45973.451620138891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45973.451620138891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45973.451620138891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45973.451620138891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45973.451620138891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45973.451620138891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45973.451620138891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45973.451620138891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45973.451620138891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45973.451620138891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45973.451620138891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45973.451620138891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45973.451620138891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45973.451620138891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45973.451620138891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45973.451620138891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45973.451620138891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45973.451620138891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45973.451620138891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45973.451620138891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45973.451620138891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45973.451620138891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45973.451620138891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45973.451620138891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45973.451620138891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45973.451620138891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45973.451620138891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45973.451620138891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45973.451620138891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45973.451620138891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45973.451620138891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45973.451620138891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45973.451620138891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45973.451620138891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45973.451620138891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45973.451620138891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45973.451620138891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45973.451620138891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45973.451620138891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45973.451620138891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45973.451620138891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45973.451620138891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45973.451620138891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45973.451620138891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45973.451620138891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45973.451620138891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45973.451620138891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45973.451620138891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45973.451620138891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45973.451620138891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45973.451620138891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45973.451620138891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45973.451620138891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45973.451620138891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45973.451620138891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45973.451620138891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45973.451620138891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45973.451620138891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45973.451620138891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45973.451620138891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45973.451620138891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45973.451620138891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45973.451620138891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45973.451620138891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45973.451620138891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45973.451620138891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45973.451620138891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45973.451620138891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45973.451620138891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45973.451620138891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45973.451620138891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45973.451620138891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45973.451620138891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45973.451620138891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45973.451620138891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45973.451620138891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45973.451620138891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45973.451620138891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45973.451620138891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45973.451620138891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45973.451620138891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45973.451620138891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45973.451620138891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45973.451620138891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45973.451620138891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45973.451620138891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45973.451620138891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45973.451620138891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45973.451620138891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45973.451620138891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45973.451620138891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45973.451620138891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45973.451620138891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45973.451620138891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45973.451620138891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45973.451620138891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45973.451620138891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45973.451620138891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45973.451620138891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45973.451620138891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45973.451620138891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45973.451620138891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45973.451620138891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45973.451620138891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45973.451620138891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45973.451620138891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45973.451620138891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45973.451620138891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45973.451620138891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45973.451620138891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45973.451620138891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45973.451620138891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45973.451620138891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45973.451620138891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45973.451620138891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45973.451620138891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45973.451620138891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45973.451620138891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45973.451620138891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45973.451620138891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45973.451620138891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45973.451620138891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45973.451620138891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45973.451620138891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45973.451620138891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45973.451620138891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45973.451620138891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45973.451620138891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45973.451620138891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45973.451620138891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45973.451620138891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45973.451620138891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45973.451620138891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45973.451620138891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45973.451620138891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45973.451620138891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45973.451620138891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45973.451620138891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45973.451620138891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45973.451620138891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45973.451620138891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45973.451620138891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45973.451620138891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45973.451620138891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45973.451620138891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45973.451620138891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45973.451620138891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45973.451620138891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45973.451620138891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45973.451620138891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45973.451620138891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45973.451620138891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45973.451620138891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45973.451620138891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45973.451620138891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45973.451620138891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45973.451620138891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45973.451620138891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45973.451620138891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45973.451620138891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45973.451620138891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45973.451620138891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45973.451620138891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45973.451620138891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45973.451620138891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45973.451620138891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45973.451620138891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45973.451620138891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45973.451620138891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45973.451620138891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45973.451620138891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45973.451620138891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45973.451620138891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45973.451620138891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45973.451620138891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45973.451620138891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45973.451620138891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45973.451620138891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45973.451620138891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45973.451620138891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45973.451620138891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45973.451620138891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45973.451620138891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45973.451620138891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45973.451620138891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45973.451620138891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45973.451620138891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45973.451620138891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45973.451620138891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45973.451620138891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45973.451620138891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45973.451620138891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45973.451620138891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45973.451620138891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45973.451620138891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45973.451620138891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45973.451620138891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45973.451620138891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45973.451620138891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45973.451620138891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45973.451620138891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45973.451620138891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45973.451620138891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45973.451620138891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45973.451620138891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45973.451620138891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45973.451620138891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45973.451620138891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45973.451620138891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45973.451620138891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45973.451620138891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45973.451620138891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45973.451620138891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45973.451620138891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45973.451620138891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45973.451620138891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45973.451620138891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45973.451620138891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45973.451620138891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45973.451620138891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45973.451620138891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45973.451620138891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45973.451620138891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45973.451620138891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45973.451620138891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45973.451620138891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45973.451620138891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45973.451620138891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45973.451620138891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45973.451620138891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45973.451620138891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45973.451620138891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45973.451620138891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45973.451620138891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45973.451620138891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45973.451620138891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45973.451620138891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45973.451620138891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45973.451620138891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45973.451620138891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45973.451620138891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45973.451620138891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45973.451620138891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45973.451620138891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45973.451620138891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45973.451620138891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45973.451620138891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45973.451620138891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45973.451620138891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45973.451620138891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45973.451620138891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45973.451620138891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45973.451620138891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45973.451620138891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45973.451620138891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45973.451620138891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45973.451620138891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45973.451620138891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45973.451620138891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45973.451620138891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45973.451620138891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45973.451620138891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45973.451620138891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45973.451620138891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45973.451620138891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45973.451620138891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45973.451620138891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45973.451620138891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45973.451620138891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45973.451620138891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45973.451620138891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45973.451620138891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45973.451620138891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45973.451620138891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45973.451620138891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45973.451620138891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45973.451620138891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45973.451620138891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45973.451620138891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45973.451620138891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45973.451620138891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45973.451620138891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45973.451620138891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45973.451620138891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45973.451620138891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45973.451620138891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45973.451620138891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45973.451620138891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45973.451620138891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45973.451620138891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45973.451620138891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45973.451620138891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45973.451620138891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45973.451620138891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45973.451620138891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45973.451620138891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45973.451620138891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45973.451620138891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45973.451620138891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45973.451620138891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45973.451620138891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45973.451620138891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45973.451620138891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45973.451620138891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45973.451620138891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45973.451620138891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45973.451620138891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45973.451620138891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45973.451620138891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45973.451620138891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45973.451620138891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45973.451620138891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45973.451620138891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45973.451620138891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45973.451620138891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45973.451620138891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45973.451620138891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45973.451620138891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45973.451620138891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45973.451620138891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45973.451620138891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45973.451620138891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45973.451620138891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45973.451620138891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45973.451620138891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45973.451620138891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45973.451620138891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45973.451620138891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45973.451620138891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45973.451620138891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45973.451620138891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45973.451620138891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45973.451620138891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45973.451620138891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45973.451620138891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45973.451620138891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45973.451620138891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45973.451620138891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45973.451620138891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45973.451620138891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45973.451620138891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45973.451620138891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45973.451620138891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45973.451620138891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45973.451620138891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45973.451620138891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45973.451620138891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45973.451620138891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45973.451620138891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45973.451620138891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45973.451620138891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45973.451620138891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45973.451620138891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45973.451620138891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45973.451620138891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45973.451620138891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45973.451620138891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45973.451620138891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45973.451620138891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45973.451620138891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45973.451620138891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45973.451620138891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45973.451620138891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45973.451620138891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45973.451620138891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45973.451620138891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45973.451620138891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45973.451620138891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45973.451620138891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45973.451620138891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45973.451620138891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45973.451620138891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45973.451620138891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45973.451620138891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45973.451620138891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45973.451620138891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45973.451620138891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45973.451620138891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45973.451620138891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45973.451620138891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45973.451620138891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45973.451620138891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45973.451620138891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45973.451620138891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45973.451620138891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45973.451620138891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45973.451620138891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45973.451620138891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45973.451620138891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45973.451620138891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45973.451620138891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45973.451620138891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45973.451620138891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45973.451620138891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45973.451620138891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45973.451620138891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45973.451620138891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45973.451620138891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45973.451620138891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45973.451620138891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45973.451620138891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45973.451620138891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45973.451620138891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45973.451620138891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45973.451620138891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45973.451620138891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45973.451620138891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45973.451620138891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45973.451620138891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45973.451620138891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45973.451620138891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45973.451620138891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45973.451620138891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45973.451620138891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45973.451620138891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45973.451620138891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45973.451620138891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45973.451620138891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45973.451620138891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45973.451620138891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45973.451620138891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45973.451620138891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45973.451620138891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45973.451620138891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45973.451620138891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45973.451620138891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45973.451620138891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45973.451620138891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45973.451620138891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45973.451620138891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45973.451620138891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45973.451620138891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45973.451620138891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45973.451620138891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45973.451620138891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45973.451620138891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45973.451620138891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45973.451620138891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45973.451620138891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45973.451620138891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45973.451620138891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45973.451620138891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45973.451620138891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45973.451620138891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45973.451620138891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45973.451620138891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45973.451620138891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45973.451620138891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45973.451620138891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45973.451620138891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45973.451620138891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45973.451620138891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45973.451620138891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45973.451620138891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45973.451620138891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45973.451620138891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45973.451620138891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45973.451620138891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45973.451620138891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45973.451620138891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45973.451620138891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45973.451620138891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45973.451620138891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45973.451620138891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45973.451620138891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45973.451620138891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45973.451620138891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45973.451620138891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45973.451620138891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45973.451620138891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45973.451620138891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45973.451620138891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45973.451620138891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45973.451620138891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45973.451620138891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45973.451620138891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45973.451620138891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45973.451620138891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45973.451620138891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45973.451620138891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45973.451620138891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45973.451620138891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45973.451620138891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45973.451620138891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45973.451620138891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45973.451620138891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45973.451620138891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45973.451620138891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45973.451620138891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45973.451620138891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45973.451620138891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45973.451620138891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45973.451620138891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45973.451620138891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45973.451620138891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45973.451620138891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45973.451620138891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45973.451620138891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45973.451620138891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45973.451620138891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45973.451620138891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45973.451620138891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45973.451620138891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45973.451620138891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45973.451620138891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45973.451620138891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45973.451620138891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45973.451620138891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45973.451620138891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45973.451620138891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45973.451620138891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45973.451620138891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45973.451620138891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45973.451620138891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45973.451620138891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45973.451620138891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45973.451620138891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45973.451620138891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45973.451620138891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45973.451620138891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45973.451620138891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45973.451620138891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45973.451620138891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45973.451620138891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45973.451620138891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45973.451620138891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45973.451620138891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45973.451620138891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45973.451620138891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45973.451620138891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45973.451620138891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45973.451620138891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45973.451620138891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45973.451620138891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45973.451620138891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45973.451620138891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45973.451620138891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45973.451620138891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45973.451620138891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45973.451620138891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45973.451620138891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45973.451620138891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45973.451620138891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45973.451620138891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45973.451620138891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45973.451620138891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45973.451620138891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45973.451620138891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45973.451620138891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45973.451620138891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45973.451620138891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45973.451620138891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45973.451620138891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45973.451620138891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45973.451620138891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45973.451620138891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45973.451620138891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45973.451620138891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45973.451620138891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45973.451620138891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45973.451620138891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45973.451620138891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45973.451620138891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45973.451620138891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45973.451620138891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45973.451620138891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45973.451620138891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45973.451620138891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45973.451620138891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45973.451620138891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45973.451620138891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45973.451620138891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45973.451620138891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45973.451620138891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45973.451620138891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45973.451620138891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45973.451620138891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45973.451620138891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45973.451620138891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45973.451620138891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45973.451620138891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45973.451620138891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45973.451620138891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45973.451620138891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45973.451620138891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45973.451620138891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45973.451620138891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45973.451620138891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45973.451620138891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45973.451620138891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45973.451620138891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45973.451620138891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45973.451620138891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45973.451620138891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45973.451620138891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45973.451620138891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45973.451620138891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45973.451620138891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45973.451620138891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45973.451620138891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45973.451620138891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45973.451620138891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45973.451620138891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45973.451620138891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45973.451620138891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45973.451620138891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45973.451620138891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45973.451620138891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45973.451620138891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45973.451620138891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45973.451620138891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45973.451620138891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45973.451620138891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45973.451620138891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45973.451620138891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45973.451620138891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45973.451620138891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45973.451620138891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45973.451620138891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45973.451620138891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45973.451620138891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45973.451620138891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45973.451620138891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45973.451620138891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45973.451620138891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45973.451620138891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45973.451620138891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45973.451620138891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45973.451620138891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45973.451620138891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45973.451620138891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45973.451620138891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45973.451620138891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45973.451620138891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45973.451620138891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45973.451620138891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45973.451620138891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45973.451620138891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45973.451620138891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45973.451620138891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45973.451620138891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45973.451620138891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45973.451620138891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45973.451620138891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45973.451620138891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45973.451620138891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45973.451620138891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45973.451620138891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45973.451620138891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45973.451620138891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45973.451620138891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45973.451620138891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45973.451620138891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45973.451620138891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45973.451620138891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45973.451620138891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45973.451620138891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45973.451620138891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45973.451620138891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45973.451620138891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45973.451620138891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45973.451620138891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45973.451620138891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45973.451620138891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45973.451620138891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45973.451620138891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45973.451620138891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45973.451620138891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45973.451620138891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45973.451620138891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45973.451620138891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45973.451620138891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45973.451620138891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45973.451620138891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45973.451620138891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45973.451620138891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45973.451620138891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45973.451620138891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45973.451620138891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45973.451620138891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45973.451620138891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45973.451620138891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45973.451620138891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45973.451620138891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45973.451620138891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45973.451620138891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45973.451620138891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45973.451620138891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45973.451620138891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45973.451620138891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45973.451620138891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269.97090254629438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0.11967569444823312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37297</v>
      </c>
      <c r="E4" s="95" t="s">
        <v>39021</v>
      </c>
      <c r="F4" s="96">
        <v>45973.408553240741</v>
      </c>
      <c r="G4" s="97">
        <f ca="1">IFERROR(NOW()-F4,"")</f>
        <v>4.3066898149845656E-2</v>
      </c>
      <c r="H4" s="96">
        <v>45973.402673611112</v>
      </c>
      <c r="I4" s="135" t="str">
        <f>IFERROR(VLOOKUP(D4,DB!A:F,6,0),"")</f>
        <v>SCECO</v>
      </c>
      <c r="J4" s="135" t="str">
        <f>IFERROR(VLOOKUP(D4,DB!A:G,7,0),"")</f>
        <v>Dead</v>
      </c>
      <c r="K4" s="98" t="s">
        <v>39118</v>
      </c>
      <c r="L4" s="92" t="str">
        <f>IFERROR(VLOOKUP(D4,DB!A:I,9,0),"")</f>
        <v>Latis</v>
      </c>
    </row>
    <row r="5" spans="1:16" ht="15" customHeight="1">
      <c r="A5" s="135"/>
      <c r="B5" s="135" t="str">
        <f>IFERROR(VLOOKUP(D5,DB!A:K,11,0),"")</f>
        <v/>
      </c>
      <c r="C5" s="94"/>
      <c r="D5" s="92"/>
      <c r="E5" s="95"/>
      <c r="F5" s="96"/>
      <c r="G5" s="97">
        <f ca="1">IFERROR(NOW()-F5,"")</f>
        <v>45973.451620138891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45973.451620138891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45973.451620138891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45973.451620138891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45973.451620138891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45973.451620138891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45973.451620138891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45973.451620138891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45973.451620138891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45973.451620138891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45973.451620138891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45973.451620138891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45973.451620138891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45973.451620138891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45973.451620138891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45973.451620138891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45973.451620138891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45973.451620138891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45973.451620138891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45973.451620138891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45973.451620138891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45973.451620138891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45973.451620138891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45973.451620138891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45973.451620138891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45973.451620138891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45973.451620138891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45973.451620138891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45973.451620138891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45973.451620138891</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45973.451620138891</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45973.451620138891</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45973.451620138891</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45973.451620138891</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45973.451620138891</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45973.451620138891</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45973.451620138891</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81.619559953702264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47.262742824073939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5" ca="1" si="1">IFERROR(NOW()-F4,"")</f>
        <v>24.790509027778171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38735</v>
      </c>
      <c r="E6" s="124" t="s">
        <v>39021</v>
      </c>
      <c r="F6" s="125">
        <v>45973.442418981482</v>
      </c>
      <c r="G6" s="126">
        <f t="shared" ca="1" si="1"/>
        <v>9.2011574088246562E-3</v>
      </c>
      <c r="H6" s="125">
        <v>45973.436863425923</v>
      </c>
      <c r="I6" s="124" t="str">
        <f>IFERROR(VLOOKUP(D6,DB!A:F,6,0),"")</f>
        <v>SCECO</v>
      </c>
      <c r="J6" s="124" t="str">
        <f>IFERROR(VLOOKUP(D6,DB!A:G,7,0),"")</f>
        <v>Haj Removal</v>
      </c>
      <c r="K6" s="124" t="s">
        <v>39128</v>
      </c>
      <c r="L6" s="124" t="str">
        <f>IFERROR(VLOOKUP(D6,DB!A:I,9,0),"")</f>
        <v>Latis</v>
      </c>
    </row>
    <row r="7" spans="1:13">
      <c r="A7" s="124"/>
      <c r="B7" s="124" t="str">
        <f>IFERROR(VLOOKUP(D7,DB!A:K,11,0),"")</f>
        <v/>
      </c>
      <c r="C7" s="124"/>
      <c r="D7"/>
      <c r="E7" s="124"/>
      <c r="F7" s="125"/>
      <c r="G7" s="126">
        <f t="shared" ca="1" si="1"/>
        <v>45973.451620138891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45973.451620138891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45973.451620138891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45973.451620138891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45973.451620138891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45973.451620138891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45973.451620138891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45973.451620138891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45973.451620138891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45973.451620138891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45973.451620138891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45973.451620138891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45973.451620138891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45973.451620138891</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45973.451620138891</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45973.451620138891</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45973.451620138891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45973.451620138891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45973.451620138891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45973.451620138891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45973.451620138891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45973.451620138891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45973.451620138891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45973.451620138891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45973.451620138891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45973.451620138891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45973.451620138891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45973.451620138891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45973.451620138891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45973.451620138891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45973.451620138891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45973.451620138891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45973.451620138891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45973.451620138891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45973.451620138891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45973.451620138891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45973.451620138891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45973.451620138891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45973.451620138891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45973.451620138891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45973.451620138891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45973.451620138891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45973.451620138891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45973.451620138891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45973.451620138891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45973.451620138891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45973.451620138891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45973.451620138891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45973.451620138891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45973.451620138891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45973.451620138891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45973.451620138891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45973.451620138891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45973.451620138891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45973.451620138891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45973.451620138891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45973.451620138891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45973.451620138891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45973.451620138891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45973.451620138891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45973.451620138891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45973.451620138891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45973.451620138891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45973.451620138891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45973.451620138891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45973.451620138891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45973.451620138891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45973.451620138891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45973.451620138891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45973.451620138891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45973.451620138891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45973.451620138891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45973.451620138891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45973.451620138891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45973.451620138891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45973.451620138891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45973.451620138891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45973.451620138891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45973.451620138891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45973.451620138891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45973.451620138891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45973.451620138891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45973.451620138891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45973.451620138891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45973.451620138891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45973.451620138891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45973.451620138891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45973.451620138891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45973.451620138891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45973.451620138891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45973.451620138891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45973.451620138891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45973.451620138891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45973.451620138891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45973.451620138891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45973.451620138891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45973.451620138891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45973.451620138891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45973.451620138891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45973.451620138891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45973.451620138891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45973.451620138891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45973.451620138891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45973.451620138891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45973.451620138891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45973.451620138891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45973.451620138891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45973.451620138891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45973.451620138891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45973.451620138891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45973.451620138891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45973.451620138891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45973.451620138891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45973.451620138891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45973.451620138891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45973.451620138891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45973.451620138891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45973.451620138891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45973.451620138891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45973.451620138891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45973.451620138891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45973.451620138891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45973.451620138891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45973.451620138891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45973.451620138891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45973.451620138891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45973.451620138891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45973.451620138891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45973.451620138891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45973.451620138891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45973.451620138891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45973.451620138891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45973.451620138891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45973.451620138891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45973.451620138891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45973.451620138891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45973.451620138891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45973.451620138891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45973.451620138891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45973.451620138891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45973.451620138891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45973.451620138891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45973.451620138891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45973.451620138891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45973.451620138891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45973.451620138891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45973.451620138891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45973.451620138891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45973.451620138891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45973.451620138891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45973.451620138891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45973.451620138891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45973.451620138891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45973.451620138891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45973.451620138891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45973.451620138891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45973.451620138891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45973.451620138891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45973.451620138891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45973.451620138891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45973.451620138891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45973.451620138891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45973.451620138891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45973.451620138891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45973.451620138891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45973.451620138891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45973.451620138891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45973.451620138891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45973.451620138891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45973.451620138891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45973.451620138891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45973.451620138891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45973.451620138891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45973.451620138891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45973.451620138891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45973.451620138891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45973.451620138891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45973.451620138891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45973.451620138891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45973.451620138891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45973.451620138891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45973.451620138891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45973.451620138891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45973.451620138891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45973.451620138891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45973.451620138891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45973.451620138891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45973.451620138891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45973.451620138891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45973.451620138891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45973.451620138891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45973.451620138891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45973.451620138891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45973.451620138891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45973.451620138891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45973.451620138891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45973.451620138891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45973.451620138891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45973.451620138891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45973.451620138891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45973.451620138891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45973.451620138891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45973.451620138891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45973.451620138891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45973.451620138891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45973.451620138891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45973.451620138891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45973.451620138891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45973.451620138891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45973.451620138891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45973.451620138891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45973.451620138891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45973.451620138891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45973.451620138891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45973.451620138891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45973.451620138891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45973.451620138891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45973.451620138891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45973.451620138891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45973.451620138891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45973.451620138891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45973.451620138891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45973.451620138891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45973.451620138891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45973.451620138891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45973.451620138891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45973.451620138891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45973.451620138891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45973.451620138891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45973.451620138891</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0.12037013888766523</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57">
        <v>45973.402418981481</v>
      </c>
      <c r="G3" s="105">
        <f t="shared" ca="1" si="0"/>
        <v>4.9201157409697771E-2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4"/>
      <c r="E4" s="124"/>
      <c r="F4" s="143"/>
      <c r="G4" s="105">
        <f t="shared" ca="1" si="0"/>
        <v>45973.451620138891</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45973.451620138891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45973.451620138891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45973.451620138891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45973.451620138891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45973.451620138891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45973.451620138891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45973.451620138891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45973.451620138891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45973.451620138891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45973.451620138891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45973.451620138891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45973.451620138891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45973.451620138891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45973.451620138891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45973.451620138891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45973.451620138891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45973.451620138891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45973.451620138891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45973.451620138891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45973.451620138891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45973.451620138891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45973.451620138891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45973.451620138891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45973.451620138891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45973.451620138891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45973.451620138891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45973.451620138891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45973.451620138891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45973.451620138891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45973.451620138891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45973.451620138891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45973.451620138891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45973.451620138891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45973.451620138891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45973.451620138891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45973.451620138891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45973.451620138891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45973.451620138891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45973.451620138891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45973.451620138891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45973.451620138891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45973.451620138891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45973.451620138891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45973.451620138891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45973.451620138891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45973.451620138891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45973.451620138891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45973.451620138891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45973.451620138891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45973.451620138891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45973.451620138891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45973.451620138891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45973.451620138891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45973.451620138891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45973.451620138891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45973.451620138891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45973.451620138891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45973.451620138891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45973.451620138891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45973.451620138891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45973.451620138891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45973.451620138891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45973.451620138891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45973.451620138891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45973.451620138891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45973.451620138891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45973.451620138891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45973.451620138891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45973.451620138891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45973.451620138891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45973.451620138891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45973.451620138891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45973.451620138891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45973.451620138891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45973.451620138891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45973.451620138891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45973.451620138891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45973.451620138891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45973.451620138891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45973.451620138891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45973.451620138891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45973.451620138891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45973.451620138891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45973.451620138891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45973.451620138891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45973.451620138891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45973.451620138891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45973.451620138891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45973.451620138891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45973.451620138891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45973.451620138891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45973.451620138891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45973.451620138891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45973.451620138891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45973.451620138891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45973.451620138891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45973.451620138891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45973.451620138891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45973.451620138891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45973.451620138891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45973.451620138891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45973.451620138891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45973.451620138891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45973.451620138891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45973.451620138891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45973.451620138891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45973.451620138891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45973.451620138891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45973.451620138891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45973.451620138891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45973.451620138891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45973.451620138891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45973.451620138891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45973.451620138891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45973.451620138891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45973.451620138891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45973.451620138891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45973.451620138891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45973.451620138891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45973.451620138891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45973.451620138891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45973.451620138891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45973.451620138891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45973.451620138891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45973.451620138891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45973.451620138891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45973.451620138891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45973.451620138891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45973.451620138891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45973.451620138891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45973.451620138891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45973.451620138891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45973.451620138891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45973.451620138891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45973.451620138891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45973.451620138891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45973.451620138891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45973.451620138891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45973.451620138891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45973.451620138891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45973.451620138891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45973.451620138891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45973.451620138891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45973.451620138891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45973.451620138891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45973.451620138891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45973.451620138891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45973.451620138891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45973.451620138891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45973.451620138891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45973.451620138891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45973.451620138891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45973.451620138891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45973.451620138891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45973.451620138891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45973.451620138891</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